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hisetsu22\Downloads\"/>
    </mc:Choice>
  </mc:AlternateContent>
  <xr:revisionPtr revIDLastSave="0" documentId="13_ncr:1_{499F5FBC-5077-4438-A384-81727BF469E6}" xr6:coauthVersionLast="47" xr6:coauthVersionMax="47" xr10:uidLastSave="{00000000-0000-0000-0000-000000000000}"/>
  <bookViews>
    <workbookView xWindow="8925" yWindow="165" windowWidth="16440" windowHeight="14580" xr2:uid="{00000000-000D-0000-FFFF-FFFF00000000}"/>
  </bookViews>
  <sheets>
    <sheet name="ご自宅用" sheetId="2" r:id="rId1"/>
  </sheets>
  <definedNames>
    <definedName name="_xlnm.Print_Area" localSheetId="0">ご自宅用!$A$1:$R$53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0" i="2" l="1"/>
  <c r="O38" i="2" s="1"/>
  <c r="M42" i="2"/>
  <c r="M41" i="2"/>
  <c r="M40" i="2"/>
  <c r="L42" i="2"/>
  <c r="L40" i="2"/>
  <c r="L41" i="2"/>
  <c r="M39" i="2" l="1"/>
  <c r="L37" i="2"/>
  <c r="M37" i="2"/>
  <c r="M38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L39" i="2"/>
  <c r="L38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M43" i="2" l="1"/>
  <c r="Q28" i="2" s="1"/>
  <c r="L43" i="2"/>
</calcChain>
</file>

<file path=xl/sharedStrings.xml><?xml version="1.0" encoding="utf-8"?>
<sst xmlns="http://schemas.openxmlformats.org/spreadsheetml/2006/main" count="109" uniqueCount="106">
  <si>
    <t>【ご注意】※下記を必ずご確認ください</t>
    <rPh sb="2" eb="4">
      <t>チュウイ</t>
    </rPh>
    <rPh sb="6" eb="8">
      <t>カキ</t>
    </rPh>
    <rPh sb="9" eb="10">
      <t>カナラ</t>
    </rPh>
    <rPh sb="12" eb="14">
      <t>カクニン</t>
    </rPh>
    <phoneticPr fontId="4"/>
  </si>
  <si>
    <t>セット品</t>
    <rPh sb="3" eb="4">
      <t>ヒン</t>
    </rPh>
    <phoneticPr fontId="4"/>
  </si>
  <si>
    <t>トマトスープ</t>
    <phoneticPr fontId="7"/>
  </si>
  <si>
    <t>ミートソース</t>
    <phoneticPr fontId="7"/>
  </si>
  <si>
    <t>レトルト品</t>
    <rPh sb="4" eb="5">
      <t>ヒン</t>
    </rPh>
    <phoneticPr fontId="7"/>
  </si>
  <si>
    <t>あらびきソーセージ</t>
    <phoneticPr fontId="7"/>
  </si>
  <si>
    <t>ポークスモークタン</t>
    <phoneticPr fontId="7"/>
  </si>
  <si>
    <t>ソフトサラミソーセージ</t>
    <phoneticPr fontId="7"/>
  </si>
  <si>
    <t>ポークソーセージ</t>
    <phoneticPr fontId="7"/>
  </si>
  <si>
    <t>フランクフルト</t>
    <phoneticPr fontId="7"/>
  </si>
  <si>
    <t>ウインナーソーセージ</t>
    <phoneticPr fontId="7"/>
  </si>
  <si>
    <t>（何も書かないでください）</t>
  </si>
  <si>
    <t>ロースベーコン</t>
    <phoneticPr fontId="7"/>
  </si>
  <si>
    <t xml:space="preserve"> ＝実習所記入欄＝</t>
    <phoneticPr fontId="4"/>
  </si>
  <si>
    <t>ベーコン</t>
    <phoneticPr fontId="7"/>
  </si>
  <si>
    <t>ロースハム</t>
    <phoneticPr fontId="7"/>
  </si>
  <si>
    <t>パック製品</t>
    <rPh sb="3" eb="5">
      <t>セイヒン</t>
    </rPh>
    <phoneticPr fontId="7"/>
  </si>
  <si>
    <t>ブロック製品</t>
    <rPh sb="4" eb="6">
      <t>セイヒン</t>
    </rPh>
    <phoneticPr fontId="7"/>
  </si>
  <si>
    <t>金額</t>
    <rPh sb="0" eb="2">
      <t>キンガク</t>
    </rPh>
    <phoneticPr fontId="4"/>
  </si>
  <si>
    <t>内容量</t>
    <rPh sb="0" eb="3">
      <t>ナイヨウリョウ</t>
    </rPh>
    <phoneticPr fontId="7"/>
  </si>
  <si>
    <t>ご　住　所</t>
    <rPh sb="2" eb="3">
      <t>ジュウ</t>
    </rPh>
    <rPh sb="4" eb="5">
      <t>トコロ</t>
    </rPh>
    <phoneticPr fontId="7"/>
  </si>
  <si>
    <t>-</t>
    <phoneticPr fontId="4"/>
  </si>
  <si>
    <t>FAX</t>
    <phoneticPr fontId="7"/>
  </si>
  <si>
    <t>電話番号</t>
    <rPh sb="0" eb="1">
      <t>デン</t>
    </rPh>
    <rPh sb="1" eb="2">
      <t>ハナシ</t>
    </rPh>
    <rPh sb="2" eb="4">
      <t>バンゴウ</t>
    </rPh>
    <phoneticPr fontId="7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</si>
  <si>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7"/>
  </si>
  <si>
    <t>お　名　前</t>
    <rPh sb="2" eb="3">
      <t>ナ</t>
    </rPh>
    <rPh sb="4" eb="5">
      <t>マエ</t>
    </rPh>
    <phoneticPr fontId="7"/>
  </si>
  <si>
    <t>様　</t>
    <rPh sb="0" eb="1">
      <t>サマ</t>
    </rPh>
    <phoneticPr fontId="7"/>
  </si>
  <si>
    <t>ふりがな</t>
    <phoneticPr fontId="7"/>
  </si>
  <si>
    <t>備 考</t>
    <rPh sb="0" eb="1">
      <t>ビ</t>
    </rPh>
    <rPh sb="2" eb="3">
      <t>コウ</t>
    </rPh>
    <phoneticPr fontId="7"/>
  </si>
  <si>
    <t>包装：</t>
    <rPh sb="0" eb="2">
      <t>ホウソウ</t>
    </rPh>
    <phoneticPr fontId="4"/>
  </si>
  <si>
    <t>9,670円以下</t>
    <rPh sb="5" eb="6">
      <t>エン</t>
    </rPh>
    <rPh sb="6" eb="8">
      <t>イカ</t>
    </rPh>
    <phoneticPr fontId="4"/>
  </si>
  <si>
    <t>３３０円</t>
    <rPh sb="3" eb="4">
      <t>エン</t>
    </rPh>
    <phoneticPr fontId="4"/>
  </si>
  <si>
    <t>29,560円以下</t>
    <rPh sb="6" eb="7">
      <t>エン</t>
    </rPh>
    <rPh sb="7" eb="9">
      <t>イカ</t>
    </rPh>
    <phoneticPr fontId="4"/>
  </si>
  <si>
    <t>４４０円</t>
    <rPh sb="3" eb="4">
      <t>エン</t>
    </rPh>
    <phoneticPr fontId="4"/>
  </si>
  <si>
    <t>99,340円以下</t>
    <rPh sb="6" eb="7">
      <t>エン</t>
    </rPh>
    <rPh sb="7" eb="9">
      <t>イカ</t>
    </rPh>
    <phoneticPr fontId="4"/>
  </si>
  <si>
    <t>６６０円</t>
    <rPh sb="3" eb="4">
      <t>エン</t>
    </rPh>
    <phoneticPr fontId="4"/>
  </si>
  <si>
    <r>
      <t>送料</t>
    </r>
    <r>
      <rPr>
        <b/>
        <sz val="12"/>
        <color theme="1" tint="0.499984740745262"/>
        <rFont val="ＭＳ Ｐゴシック"/>
        <family val="3"/>
        <charset val="128"/>
        <scheme val="minor"/>
      </rPr>
      <t>Ⓑ</t>
    </r>
    <rPh sb="0" eb="2">
      <t>ソウリョウ</t>
    </rPh>
    <phoneticPr fontId="4"/>
  </si>
  <si>
    <t>支払：振込 /　代引　⇓</t>
    <rPh sb="0" eb="2">
      <t>シハライ</t>
    </rPh>
    <rPh sb="3" eb="5">
      <t>フリコミ</t>
    </rPh>
    <rPh sb="8" eb="10">
      <t>ダイビ</t>
    </rPh>
    <phoneticPr fontId="4"/>
  </si>
  <si>
    <r>
      <t>ギフト：無　/　有⇒</t>
    </r>
    <r>
      <rPr>
        <b/>
        <sz val="10"/>
        <color theme="1" tint="0.499984740745262"/>
        <rFont val="ＭＳ Ｐゴシック"/>
        <family val="3"/>
        <charset val="128"/>
        <scheme val="minor"/>
      </rPr>
      <t>Ⓒ</t>
    </r>
    <rPh sb="4" eb="5">
      <t>ナシ</t>
    </rPh>
    <rPh sb="8" eb="9">
      <t>アリ</t>
    </rPh>
    <phoneticPr fontId="4"/>
  </si>
  <si>
    <r>
      <t>代引で合計</t>
    </r>
    <r>
      <rPr>
        <b/>
        <sz val="10"/>
        <color theme="1" tint="0.499984740745262"/>
        <rFont val="ＭＳ Ｐゴシック"/>
        <family val="3"/>
        <charset val="128"/>
        <scheme val="minor"/>
      </rPr>
      <t>Ⓓ</t>
    </r>
    <r>
      <rPr>
        <sz val="10"/>
        <color theme="1" tint="0.499984740745262"/>
        <rFont val="HG丸ｺﾞｼｯｸM-PRO"/>
        <family val="3"/>
        <charset val="128"/>
      </rPr>
      <t>が下記金額</t>
    </r>
    <rPh sb="0" eb="2">
      <t>ダイビキ</t>
    </rPh>
    <rPh sb="3" eb="5">
      <t>ゴウケイ</t>
    </rPh>
    <rPh sb="4" eb="5">
      <t>バアイ</t>
    </rPh>
    <rPh sb="7" eb="9">
      <t>カキ</t>
    </rPh>
    <rPh sb="9" eb="11">
      <t>キンガク</t>
    </rPh>
    <phoneticPr fontId="4"/>
  </si>
  <si>
    <r>
      <t>代引手数料</t>
    </r>
    <r>
      <rPr>
        <b/>
        <sz val="10"/>
        <color theme="1" tint="0.499984740745262"/>
        <rFont val="ＭＳ Ｐゴシック"/>
        <family val="3"/>
        <charset val="128"/>
        <scheme val="minor"/>
      </rPr>
      <t>Ⓔ</t>
    </r>
    <rPh sb="0" eb="5">
      <t>ダイビキテスウリョウ</t>
    </rPh>
    <phoneticPr fontId="4"/>
  </si>
  <si>
    <r>
      <rPr>
        <b/>
        <sz val="10"/>
        <color theme="1" tint="0.499984740745262"/>
        <rFont val="ＭＳ Ｐゴシック"/>
        <family val="3"/>
        <charset val="128"/>
        <scheme val="minor"/>
      </rPr>
      <t>Ⓓ＋Ⓔ</t>
    </r>
    <r>
      <rPr>
        <b/>
        <sz val="11"/>
        <color theme="1" tint="0.499984740745262"/>
        <rFont val="HG丸ｺﾞｼｯｸM-PRO"/>
        <family val="3"/>
        <charset val="128"/>
      </rPr>
      <t xml:space="preserve">
総合計</t>
    </r>
    <rPh sb="4" eb="5">
      <t>ソウ</t>
    </rPh>
    <rPh sb="5" eb="7">
      <t>ゴウケイ</t>
    </rPh>
    <phoneticPr fontId="4"/>
  </si>
  <si>
    <r>
      <t>ご自宅用製品代金</t>
    </r>
    <r>
      <rPr>
        <b/>
        <sz val="10"/>
        <color theme="1" tint="0.499984740745262"/>
        <rFont val="ＭＳ Ｐゴシック"/>
        <family val="3"/>
        <charset val="128"/>
        <scheme val="minor"/>
      </rPr>
      <t>Ⓐ</t>
    </r>
    <rPh sb="1" eb="4">
      <t>ジタクヨウ</t>
    </rPh>
    <rPh sb="4" eb="6">
      <t>セイヒン</t>
    </rPh>
    <rPh sb="6" eb="8">
      <t>ダイキン</t>
    </rPh>
    <phoneticPr fontId="4"/>
  </si>
  <si>
    <r>
      <rPr>
        <sz val="9"/>
        <color theme="1" tint="0.499984740745262"/>
        <rFont val="ＭＳ Ｐゴシック"/>
        <family val="3"/>
        <charset val="128"/>
        <scheme val="minor"/>
      </rPr>
      <t>（Ⓐ＋Ⓑ＋Ⓒ）</t>
    </r>
    <r>
      <rPr>
        <sz val="10"/>
        <color theme="1" tint="0.499984740745262"/>
        <rFont val="HG丸ｺﾞｼｯｸM-PRO"/>
        <family val="3"/>
        <charset val="128"/>
      </rPr>
      <t xml:space="preserve">
合計</t>
    </r>
    <r>
      <rPr>
        <b/>
        <sz val="10"/>
        <color theme="1" tint="0.499984740745262"/>
        <rFont val="ＭＳ Ｐゴシック"/>
        <family val="3"/>
        <charset val="128"/>
        <scheme val="minor"/>
      </rPr>
      <t>Ⓓ</t>
    </r>
    <rPh sb="8" eb="10">
      <t>ゴウケイ</t>
    </rPh>
    <phoneticPr fontId="4"/>
  </si>
  <si>
    <r>
      <t>代引手数料</t>
    </r>
    <r>
      <rPr>
        <sz val="8"/>
        <color theme="1" tint="0.499984740745262"/>
        <rFont val="ＭＳ Ｐゴシック"/>
        <family val="3"/>
        <charset val="128"/>
        <scheme val="minor"/>
      </rPr>
      <t>Ⓔ</t>
    </r>
    <rPh sb="0" eb="5">
      <t>ダイビキテスウリョウ</t>
    </rPh>
    <phoneticPr fontId="4"/>
  </si>
  <si>
    <t>①　この用紙は、ご注文者様のご自宅配達分の申込書です。</t>
    <rPh sb="4" eb="6">
      <t>ヨウシ</t>
    </rPh>
    <rPh sb="9" eb="11">
      <t>チュウモン</t>
    </rPh>
    <rPh sb="11" eb="12">
      <t>シャ</t>
    </rPh>
    <rPh sb="12" eb="13">
      <t>サマ</t>
    </rPh>
    <rPh sb="15" eb="17">
      <t>ジタク</t>
    </rPh>
    <rPh sb="17" eb="19">
      <t>ハイタツ</t>
    </rPh>
    <rPh sb="19" eb="20">
      <t>ブン</t>
    </rPh>
    <rPh sb="21" eb="24">
      <t>モウシコミショ</t>
    </rPh>
    <phoneticPr fontId="4"/>
  </si>
  <si>
    <t>午前中</t>
    <phoneticPr fontId="4"/>
  </si>
  <si>
    <t>②　お申込み受付後のご変更・キャンセル等はご遠慮ください。</t>
    <rPh sb="3" eb="5">
      <t>モウシコ</t>
    </rPh>
    <rPh sb="6" eb="8">
      <t>ウケツケ</t>
    </rPh>
    <rPh sb="8" eb="9">
      <t>ゴ</t>
    </rPh>
    <rPh sb="11" eb="13">
      <t>ヘンコウ</t>
    </rPh>
    <rPh sb="19" eb="20">
      <t>トウ</t>
    </rPh>
    <rPh sb="22" eb="24">
      <t>エンリョ</t>
    </rPh>
    <phoneticPr fontId="4"/>
  </si>
  <si>
    <t>③　配達希望日の変更・注文製品の変更が無いよう、</t>
    <phoneticPr fontId="4"/>
  </si>
  <si>
    <t>銀行振込</t>
    <rPh sb="0" eb="2">
      <t>ギンコウ</t>
    </rPh>
    <rPh sb="2" eb="4">
      <t>フリコミ</t>
    </rPh>
    <phoneticPr fontId="4"/>
  </si>
  <si>
    <t>代金引換</t>
    <rPh sb="0" eb="2">
      <t>ダイキン</t>
    </rPh>
    <rPh sb="2" eb="4">
      <t>ヒキカエ</t>
    </rPh>
    <phoneticPr fontId="4"/>
  </si>
  <si>
    <t>指定なし</t>
    <rPh sb="0" eb="2">
      <t>シテイ</t>
    </rPh>
    <phoneticPr fontId="4"/>
  </si>
  <si>
    <t>価格(税込)</t>
    <rPh sb="0" eb="2">
      <t>カカク</t>
    </rPh>
    <rPh sb="3" eb="5">
      <t>ゼイコミ</t>
    </rPh>
    <phoneticPr fontId="7"/>
  </si>
  <si>
    <t>数量</t>
    <rPh sb="0" eb="2">
      <t>スウリョウ</t>
    </rPh>
    <phoneticPr fontId="7"/>
  </si>
  <si>
    <t>④お届け先</t>
    <rPh sb="2" eb="3">
      <t>トド</t>
    </rPh>
    <rPh sb="4" eb="5">
      <t>サキ</t>
    </rPh>
    <phoneticPr fontId="7"/>
  </si>
  <si>
    <t>⑤ご注文</t>
    <rPh sb="2" eb="4">
      <t>チュウモン</t>
    </rPh>
    <phoneticPr fontId="7"/>
  </si>
  <si>
    <t xml:space="preserve"> 再度確認してからお申込みいただきますよう、ご協力お願い致します。</t>
    <phoneticPr fontId="4"/>
  </si>
  <si>
    <t>14時 ～ 16時</t>
    <phoneticPr fontId="4"/>
  </si>
  <si>
    <t>16時 ～ 18時</t>
    <phoneticPr fontId="4"/>
  </si>
  <si>
    <t>18時 ～ 20時</t>
    <phoneticPr fontId="4"/>
  </si>
  <si>
    <t>19時 ～ 21時</t>
    <phoneticPr fontId="4"/>
  </si>
  <si>
    <t>チョリソー</t>
    <phoneticPr fontId="7"/>
  </si>
  <si>
    <t>ロースハム（大）</t>
    <phoneticPr fontId="7"/>
  </si>
  <si>
    <t>ロースハム（中）</t>
    <phoneticPr fontId="7"/>
  </si>
  <si>
    <t>ロースハム（小）</t>
    <phoneticPr fontId="7"/>
  </si>
  <si>
    <t>ベーコン（大）</t>
    <phoneticPr fontId="7"/>
  </si>
  <si>
    <t>ベーコン（小）</t>
    <phoneticPr fontId="7"/>
  </si>
  <si>
    <t>製　　　品　　　名</t>
    <phoneticPr fontId="4"/>
  </si>
  <si>
    <r>
      <t>合計</t>
    </r>
    <r>
      <rPr>
        <b/>
        <sz val="10"/>
        <rFont val="ＭＳ Ｐゴシック"/>
        <family val="3"/>
        <charset val="128"/>
        <scheme val="minor"/>
      </rPr>
      <t>Ⓐ</t>
    </r>
    <rPh sb="0" eb="2">
      <t>ゴウケイ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</si>
  <si>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</si>
  <si>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</si>
  <si>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①配達ご希望日：</t>
    <phoneticPr fontId="4"/>
  </si>
  <si>
    <t>希望日あり</t>
    <rPh sb="0" eb="3">
      <t>キボウビ</t>
    </rPh>
    <phoneticPr fontId="4"/>
  </si>
  <si>
    <t>内容量計</t>
    <rPh sb="0" eb="3">
      <t>ナイヨウリョウ</t>
    </rPh>
    <rPh sb="3" eb="4">
      <t>ケイ</t>
    </rPh>
    <phoneticPr fontId="4"/>
  </si>
  <si>
    <t>P-30</t>
    <phoneticPr fontId="4"/>
  </si>
  <si>
    <t xml:space="preserve">TM-54 </t>
    <phoneticPr fontId="7"/>
  </si>
  <si>
    <t>【ﾄﾏﾄｽｰﾌﾟ5袋+ﾐｰﾄｿｰｽ4袋】</t>
    <phoneticPr fontId="4"/>
  </si>
  <si>
    <t>DM-6</t>
    <phoneticPr fontId="7"/>
  </si>
  <si>
    <t>【ﾐｰﾄｿｰｽ6袋】</t>
    <phoneticPr fontId="4"/>
  </si>
  <si>
    <t>【ﾛｰｽﾊﾑ(ｽﾗｲｽ),ﾍﾞｰｺﾝ(ｽﾗｲｽ),ﾎﾟｰｸｽﾓｰｸﾀﾝ,ｳｲﾝﾅｰｿｰｾｰｼﾞ,
  ﾌﾗﾝｸﾌﾙﾄ,ﾎﾟｰｸｿｰｾｰｼﾞ,ｿｸﾄｻﾗﾐｿｰｾｰｼﾞ】</t>
    <phoneticPr fontId="4"/>
  </si>
  <si>
    <t>HP-50</t>
    <phoneticPr fontId="4"/>
  </si>
  <si>
    <t>BH-45</t>
    <phoneticPr fontId="4"/>
  </si>
  <si>
    <t>【ﾛｰｽﾊﾑ(ﾌﾞﾛｯｸ小),ﾍﾞｰｺﾝ(小)】</t>
    <rPh sb="12" eb="13">
      <t>ショウ</t>
    </rPh>
    <rPh sb="21" eb="22">
      <t>ショウ</t>
    </rPh>
    <phoneticPr fontId="4"/>
  </si>
  <si>
    <t>【ﾛｰｽﾊﾑ(ﾌﾞﾛｯｸ小),ﾍﾞｰｺﾝ(ｽﾗｲｽ),ﾎﾟｰｸｽﾓｰｸﾀﾝ,
  ｳｲﾝﾅｰｿｰｾｰｼﾞ,ﾎﾟｰｸｿｰｾｰｼﾞ,ｿﾌﾄｻﾗﾐｿｰｾｰｼﾞ】</t>
    <rPh sb="12" eb="13">
      <t>ショウ</t>
    </rPh>
    <phoneticPr fontId="4"/>
  </si>
  <si>
    <t>(電話番号は、日中連絡が取れる番号をご記入下さい。)</t>
    <phoneticPr fontId="4"/>
  </si>
  <si>
    <t>コード</t>
    <phoneticPr fontId="4"/>
  </si>
  <si>
    <r>
      <rPr>
        <sz val="8"/>
        <color theme="1" tint="0.499984740745262"/>
        <rFont val="HG丸ｺﾞｼｯｸM-PRO"/>
        <family val="3"/>
        <charset val="128"/>
      </rPr>
      <t>包装コード</t>
    </r>
    <r>
      <rPr>
        <sz val="10"/>
        <color theme="1" tint="0.499984740745262"/>
        <rFont val="HG丸ｺﾞｼｯｸM-PRO"/>
        <family val="3"/>
        <charset val="128"/>
      </rPr>
      <t>（　　　　）</t>
    </r>
    <rPh sb="0" eb="2">
      <t>ホウソウ</t>
    </rPh>
    <phoneticPr fontId="4"/>
  </si>
  <si>
    <t>※代金引換手数料及び銀行振込手数料はお客様負担となります。</t>
    <phoneticPr fontId="4"/>
  </si>
  <si>
    <r>
      <t xml:space="preserve">お客様コード№ </t>
    </r>
    <r>
      <rPr>
        <sz val="7"/>
        <rFont val="HG丸ｺﾞｼｯｸM-PRO"/>
        <family val="3"/>
        <charset val="128"/>
      </rPr>
      <t xml:space="preserve"> お分かりになる方のみ</t>
    </r>
    <rPh sb="1" eb="3">
      <t>キャクサマ</t>
    </rPh>
    <rPh sb="10" eb="11">
      <t>ワ</t>
    </rPh>
    <rPh sb="16" eb="17">
      <t>カタ</t>
    </rPh>
    <phoneticPr fontId="7"/>
  </si>
  <si>
    <t>製品の個別包装は行っておりません。</t>
    <phoneticPr fontId="4"/>
  </si>
  <si>
    <t>【個人情報のお取扱いについて】</t>
  </si>
  <si>
    <t>注文書【ご自宅用】</t>
  </si>
  <si>
    <t>　　　　　　　</t>
    <phoneticPr fontId="4"/>
  </si>
  <si>
    <t>E-mail ： brs.food-pro@nihon-u.ac.jp
F A X  ： 0466-84-3878</t>
    <phoneticPr fontId="4"/>
  </si>
  <si>
    <t xml:space="preserve">  日本大学生物資源科学部（以下「本学部」といいます）は、個人情報の保護に関する法律、その他関連法令及び別途定める。
 「日本大学個人情報取扱規程」及び「日本大学における個人情報の取扱いに関するガイドライン」に則り商品等の発送並びに統計資料作成のみに使用し、他の目的で転用いたしません。</t>
    <phoneticPr fontId="4"/>
  </si>
  <si>
    <t>　日本大学生物資源科学部</t>
    <rPh sb="1" eb="3">
      <t>ニホン</t>
    </rPh>
    <rPh sb="3" eb="5">
      <t>ダイガク</t>
    </rPh>
    <rPh sb="5" eb="7">
      <t>セイブツ</t>
    </rPh>
    <rPh sb="7" eb="9">
      <t>シゲン</t>
    </rPh>
    <rPh sb="9" eb="12">
      <t>カガクブ</t>
    </rPh>
    <phoneticPr fontId="7"/>
  </si>
  <si>
    <t>　食品加工実習所</t>
    <rPh sb="1" eb="3">
      <t>ショクヒン</t>
    </rPh>
    <rPh sb="3" eb="5">
      <t>カコウ</t>
    </rPh>
    <rPh sb="5" eb="7">
      <t>ジッシュウ</t>
    </rPh>
    <rPh sb="7" eb="8">
      <t>トコロ</t>
    </rPh>
    <phoneticPr fontId="7"/>
  </si>
  <si>
    <t>　〒252-0880</t>
    <phoneticPr fontId="4"/>
  </si>
  <si>
    <t>　神奈川県藤沢市亀井野1866</t>
    <phoneticPr fontId="4"/>
  </si>
  <si>
    <t>　TEL：0466-84-3877</t>
    <phoneticPr fontId="4"/>
  </si>
  <si>
    <t>※指定の配達日がある場合には，着日の20日前までにご注文をお願いします。
　近いお日にちでの配達希望は，発送準備の都合上，お受けすることが難しい
　ためです。</t>
    <rPh sb="1" eb="3">
      <t>シテイ</t>
    </rPh>
    <rPh sb="4" eb="7">
      <t>ハイタツビ</t>
    </rPh>
    <rPh sb="10" eb="12">
      <t>バアイ</t>
    </rPh>
    <rPh sb="15" eb="17">
      <t>チャクビ</t>
    </rPh>
    <rPh sb="20" eb="21">
      <t>ニチ</t>
    </rPh>
    <rPh sb="21" eb="22">
      <t>マエ</t>
    </rPh>
    <rPh sb="26" eb="28">
      <t>チュウモン</t>
    </rPh>
    <rPh sb="30" eb="31">
      <t>ネガ</t>
    </rPh>
    <phoneticPr fontId="4"/>
  </si>
  <si>
    <r>
      <rPr>
        <b/>
        <sz val="14"/>
        <rFont val="HG丸ｺﾞｼｯｸM-PRO"/>
        <family val="3"/>
        <charset val="128"/>
      </rPr>
      <t>②時間指定</t>
    </r>
    <r>
      <rPr>
        <sz val="11"/>
        <rFont val="HG丸ｺﾞｼｯｸM-PRO"/>
        <family val="3"/>
        <charset val="128"/>
      </rPr>
      <t>（いずれかに〇をお付けください）</t>
    </r>
    <rPh sb="1" eb="3">
      <t>ジカン</t>
    </rPh>
    <rPh sb="3" eb="5">
      <t>シテイ</t>
    </rPh>
    <phoneticPr fontId="4"/>
  </si>
  <si>
    <r>
      <t>③お支払方法</t>
    </r>
    <r>
      <rPr>
        <sz val="11"/>
        <rFont val="HG丸ｺﾞｼｯｸM-PRO"/>
        <family val="3"/>
        <charset val="128"/>
      </rPr>
      <t>（いずれかに〇をお付けください）</t>
    </r>
    <phoneticPr fontId="4"/>
  </si>
  <si>
    <r>
      <t>希望なし</t>
    </r>
    <r>
      <rPr>
        <sz val="11"/>
        <rFont val="HG丸ｺﾞｼｯｸM-PRO"/>
        <family val="3"/>
        <charset val="128"/>
      </rPr>
      <t>（製品の準備が</t>
    </r>
    <r>
      <rPr>
        <u/>
        <sz val="11"/>
        <rFont val="HG丸ｺﾞｼｯｸM-PRO"/>
        <family val="3"/>
        <charset val="128"/>
      </rPr>
      <t>でき次第</t>
    </r>
    <r>
      <rPr>
        <sz val="11"/>
        <rFont val="HG丸ｺﾞｼｯｸM-PRO"/>
        <family val="3"/>
        <charset val="128"/>
      </rPr>
      <t>発送します）</t>
    </r>
    <rPh sb="0" eb="2">
      <t>キボウ</t>
    </rPh>
    <rPh sb="5" eb="7">
      <t>セイヒン</t>
    </rPh>
    <rPh sb="8" eb="10">
      <t>ジュンビ</t>
    </rPh>
    <rPh sb="13" eb="15">
      <t>シダイ</t>
    </rPh>
    <rPh sb="15" eb="17">
      <t>ハッソウ</t>
    </rPh>
    <phoneticPr fontId="4"/>
  </si>
  <si>
    <t>　</t>
    <phoneticPr fontId="4"/>
  </si>
  <si>
    <t>2026年1月16日以降発送</t>
    <rPh sb="4" eb="5">
      <t>ネン</t>
    </rPh>
    <rPh sb="10" eb="12">
      <t>イコウ</t>
    </rPh>
    <rPh sb="12" eb="14">
      <t>ハッソウ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</si>
</sst>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&quot;円&quot;"/>
    <numFmt numFmtId="177" formatCode="&quot;約&quot;#,##0&quot;g&quot;"/>
    <numFmt numFmtId="178" formatCode="#,##0&quot;g&quot;"/>
    <numFmt numFmtId="179" formatCode="#,##0&quot;袋&quot;"/>
    <numFmt numFmtId="180" formatCode="&quot;全&quot;#,##0&quot;袋&quot;"/>
  </numFmts>
  <fonts count="5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0" tint="-0.49998474074526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theme="1" tint="0.499984740745262"/>
      <name val="HG丸ｺﾞｼｯｸM-PRO"/>
      <family val="3"/>
      <charset val="128"/>
    </font>
    <font>
      <sz val="8"/>
      <color theme="1" tint="0.499984740745262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PｺﾞｼｯｸM"/>
      <family val="3"/>
      <charset val="128"/>
    </font>
    <font>
      <b/>
      <sz val="14"/>
      <name val="HG丸ｺﾞｼｯｸM-PRO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b/>
      <u/>
      <sz val="16"/>
      <name val="HGPｺﾞｼｯｸM"/>
      <family val="3"/>
      <charset val="128"/>
    </font>
    <font>
      <sz val="11"/>
      <color theme="1" tint="0.499984740745262"/>
      <name val="HG丸ｺﾞｼｯｸM-PRO"/>
      <family val="3"/>
      <charset val="128"/>
    </font>
    <font>
      <sz val="9"/>
      <color theme="1" tint="0.499984740745262"/>
      <name val="HG丸ｺﾞｼｯｸM-PRO"/>
      <family val="3"/>
      <charset val="128"/>
    </font>
    <font>
      <sz val="11"/>
      <name val="HGPｺﾞｼｯｸM"/>
      <family val="3"/>
      <charset val="128"/>
    </font>
    <font>
      <sz val="24"/>
      <name val="HG丸ｺﾞｼｯｸM-PRO"/>
      <family val="3"/>
      <charset val="128"/>
    </font>
    <font>
      <b/>
      <sz val="11"/>
      <color theme="1" tint="0.499984740745262"/>
      <name val="HG丸ｺﾞｼｯｸM-PRO"/>
      <family val="3"/>
      <charset val="128"/>
    </font>
    <font>
      <sz val="12"/>
      <color theme="1" tint="0.499984740745262"/>
      <name val="HG丸ｺﾞｼｯｸM-PRO"/>
      <family val="3"/>
      <charset val="128"/>
    </font>
    <font>
      <b/>
      <sz val="10"/>
      <color theme="1" tint="0.499984740745262"/>
      <name val="ＭＳ Ｐゴシック"/>
      <family val="3"/>
      <charset val="128"/>
      <scheme val="minor"/>
    </font>
    <font>
      <b/>
      <sz val="12"/>
      <color theme="1" tint="0.499984740745262"/>
      <name val="ＭＳ Ｐゴシック"/>
      <family val="3"/>
      <charset val="128"/>
      <scheme val="minor"/>
    </font>
    <font>
      <sz val="9"/>
      <color theme="1" tint="0.499984740745262"/>
      <name val="ＭＳ Ｐゴシック"/>
      <family val="3"/>
      <charset val="128"/>
      <scheme val="minor"/>
    </font>
    <font>
      <sz val="8"/>
      <color theme="1" tint="0.499984740745262"/>
      <name val="ＭＳ Ｐゴシック"/>
      <family val="3"/>
      <charset val="128"/>
      <scheme val="minor"/>
    </font>
    <font>
      <sz val="18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9"/>
      <color theme="2" tint="-0.499984740745262"/>
      <name val="HG丸ｺﾞｼｯｸM-PRO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1"/>
      <color theme="2" tint="-0.499984740745262"/>
      <name val="ＭＳ Ｐゴシック"/>
      <family val="3"/>
      <charset val="128"/>
      <scheme val="minor"/>
    </font>
    <font>
      <sz val="16"/>
      <name val="HGP創英角ｺﾞｼｯｸUB"/>
      <family val="3"/>
      <charset val="128"/>
    </font>
    <font>
      <sz val="26"/>
      <name val="HG丸ｺﾞｼｯｸM-PRO"/>
      <family val="3"/>
      <charset val="128"/>
    </font>
    <font>
      <sz val="12"/>
      <name val="HG丸ｺﾞｼｯｸM-PRO"/>
      <family val="1"/>
      <charset val="128"/>
    </font>
    <font>
      <sz val="10"/>
      <name val="ＭＳ Ｐゴシック"/>
      <family val="3"/>
      <charset val="128"/>
      <scheme val="major"/>
    </font>
    <font>
      <b/>
      <sz val="12"/>
      <name val="HGP創英角ｺﾞｼｯｸUB"/>
      <family val="3"/>
      <charset val="128"/>
    </font>
    <font>
      <sz val="7"/>
      <name val="HG丸ｺﾞｼｯｸM-PRO"/>
      <family val="3"/>
      <charset val="128"/>
    </font>
    <font>
      <sz val="11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20"/>
      <color rgb="FF00000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4"/>
      <color theme="1" tint="0.499984740745262"/>
      <name val="HG丸ｺﾞｼｯｸM-PRO"/>
      <family val="3"/>
      <charset val="128"/>
    </font>
    <font>
      <sz val="9"/>
      <color theme="1"/>
      <name val="HGSｺﾞｼｯｸE"/>
      <family val="3"/>
      <charset val="128"/>
    </font>
    <font>
      <sz val="10"/>
      <color rgb="FFFF000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1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1" tint="0.499984740745262"/>
      </right>
      <top style="hair">
        <color auto="1"/>
      </top>
      <bottom style="hair">
        <color indexed="64"/>
      </bottom>
      <diagonal/>
    </border>
    <border>
      <left/>
      <right/>
      <top/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 style="hair">
        <color auto="1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 style="hair">
        <color indexed="64"/>
      </bottom>
      <diagonal/>
    </border>
    <border>
      <left/>
      <right style="hair">
        <color theme="1" tint="0.499984740745262"/>
      </right>
      <top style="thick">
        <color theme="0" tint="-0.499984740745262"/>
      </top>
      <bottom style="hair">
        <color indexed="64"/>
      </bottom>
      <diagonal/>
    </border>
    <border>
      <left style="hair">
        <color theme="1" tint="0.499984740745262"/>
      </left>
      <right/>
      <top style="thick">
        <color theme="0" tint="-0.49998474074526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theme="1" tint="0.499984740745262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thin">
        <color theme="2" tint="-0.249977111117893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 style="thin">
        <color indexed="64"/>
      </left>
      <right/>
      <top style="dotted">
        <color theme="1" tint="0.499984740745262"/>
      </top>
      <bottom style="thin">
        <color indexed="64"/>
      </bottom>
      <diagonal/>
    </border>
    <border>
      <left style="slantDashDot">
        <color indexed="64"/>
      </left>
      <right/>
      <top style="double">
        <color indexed="64"/>
      </top>
      <bottom/>
      <diagonal/>
    </border>
    <border>
      <left/>
      <right style="slantDashDot">
        <color indexed="64"/>
      </right>
      <top style="double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double">
        <color indexed="64"/>
      </bottom>
      <diagonal/>
    </border>
    <border>
      <left/>
      <right/>
      <top style="slantDashDot">
        <color indexed="64"/>
      </top>
      <bottom style="double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double">
        <color indexed="64"/>
      </bottom>
      <diagonal/>
    </border>
    <border>
      <left style="slantDashDot">
        <color indexed="64"/>
      </left>
      <right/>
      <top/>
      <bottom style="hair">
        <color theme="1" tint="0.499984740745262"/>
      </bottom>
      <diagonal/>
    </border>
    <border>
      <left/>
      <right style="slantDashDot">
        <color indexed="64"/>
      </right>
      <top/>
      <bottom style="hair">
        <color theme="1" tint="0.499984740745262"/>
      </bottom>
      <diagonal/>
    </border>
    <border>
      <left style="slantDashDot">
        <color indexed="64"/>
      </left>
      <right/>
      <top style="hair">
        <color theme="1" tint="0.499984740745262"/>
      </top>
      <bottom style="hair">
        <color auto="1"/>
      </bottom>
      <diagonal/>
    </border>
    <border>
      <left/>
      <right style="slantDashDot">
        <color indexed="64"/>
      </right>
      <top style="hair">
        <color theme="1" tint="0.499984740745262"/>
      </top>
      <bottom style="hair">
        <color indexed="64"/>
      </bottom>
      <diagonal/>
    </border>
    <border>
      <left style="slantDashDot">
        <color indexed="64"/>
      </left>
      <right/>
      <top style="hair">
        <color auto="1"/>
      </top>
      <bottom style="hair">
        <color indexed="64"/>
      </bottom>
      <diagonal/>
    </border>
    <border>
      <left/>
      <right style="slantDashDot">
        <color indexed="64"/>
      </right>
      <top style="hair">
        <color auto="1"/>
      </top>
      <bottom style="hair">
        <color indexed="64"/>
      </bottom>
      <diagonal/>
    </border>
    <border>
      <left style="slantDashDot">
        <color indexed="64"/>
      </left>
      <right/>
      <top style="hair">
        <color auto="1"/>
      </top>
      <bottom style="thick">
        <color theme="0" tint="-0.499984740745262"/>
      </bottom>
      <diagonal/>
    </border>
    <border>
      <left/>
      <right style="slantDashDot">
        <color indexed="64"/>
      </right>
      <top style="hair">
        <color auto="1"/>
      </top>
      <bottom style="thick">
        <color theme="0" tint="-0.499984740745262"/>
      </bottom>
      <diagonal/>
    </border>
    <border>
      <left style="slantDashDot">
        <color indexed="64"/>
      </left>
      <right/>
      <top style="thick">
        <color theme="0" tint="-0.499984740745262"/>
      </top>
      <bottom/>
      <diagonal/>
    </border>
    <border>
      <left/>
      <right style="slantDashDot">
        <color indexed="64"/>
      </right>
      <top style="thick">
        <color theme="0" tint="-0.499984740745262"/>
      </top>
      <bottom/>
      <diagonal/>
    </border>
    <border>
      <left style="slantDashDot">
        <color indexed="64"/>
      </left>
      <right/>
      <top/>
      <bottom style="thick">
        <color theme="0" tint="-0.499984740745262"/>
      </bottom>
      <diagonal/>
    </border>
    <border>
      <left/>
      <right style="slantDashDot">
        <color indexed="64"/>
      </right>
      <top/>
      <bottom style="thick">
        <color theme="0" tint="-0.499984740745262"/>
      </bottom>
      <diagonal/>
    </border>
    <border>
      <left style="slantDashDot">
        <color indexed="64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slantDashDot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slantDashDot">
        <color indexed="64"/>
      </left>
      <right/>
      <top style="thick">
        <color theme="0" tint="-0.499984740745262"/>
      </top>
      <bottom style="hair">
        <color indexed="64"/>
      </bottom>
      <diagonal/>
    </border>
    <border>
      <left/>
      <right style="slantDashDot">
        <color indexed="64"/>
      </right>
      <top style="thick">
        <color theme="0" tint="-0.499984740745262"/>
      </top>
      <bottom style="hair">
        <color indexed="64"/>
      </bottom>
      <diagonal/>
    </border>
    <border>
      <left style="slantDashDot">
        <color indexed="64"/>
      </left>
      <right/>
      <top style="hair">
        <color auto="1"/>
      </top>
      <bottom style="thin">
        <color theme="2" tint="-0.249977111117893"/>
      </bottom>
      <diagonal/>
    </border>
    <border>
      <left/>
      <right style="slantDashDot">
        <color indexed="64"/>
      </right>
      <top style="hair">
        <color auto="1"/>
      </top>
      <bottom style="thin">
        <color theme="2" tint="-0.249977111117893"/>
      </bottom>
      <diagonal/>
    </border>
    <border>
      <left style="slantDashDot">
        <color indexed="64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slantDashDot">
        <color indexed="64"/>
      </right>
      <top style="thin">
        <color theme="2" tint="-0.249977111117893"/>
      </top>
      <bottom/>
      <diagonal/>
    </border>
    <border>
      <left/>
      <right style="slantDashDot">
        <color indexed="64"/>
      </right>
      <top/>
      <bottom style="thin">
        <color theme="2" tint="-0.249977111117893"/>
      </bottom>
      <diagonal/>
    </border>
    <border>
      <left style="slantDashDot">
        <color indexed="64"/>
      </left>
      <right style="thin">
        <color theme="2" tint="-0.249977111117893"/>
      </right>
      <top/>
      <bottom style="thin">
        <color theme="0" tint="-0.34998626667073579"/>
      </bottom>
      <diagonal/>
    </border>
    <border>
      <left style="hair">
        <color theme="1" tint="0.499984740745262"/>
      </left>
      <right style="hair">
        <color indexed="64"/>
      </right>
      <top style="hair">
        <color auto="1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49" fontId="9" fillId="0" borderId="2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Protection="1"/>
    <xf numFmtId="176" fontId="3" fillId="0" borderId="0" xfId="2" applyNumberFormat="1" applyFont="1" applyProtection="1"/>
    <xf numFmtId="0" fontId="6" fillId="0" borderId="0" xfId="2" applyFont="1" applyBorder="1" applyAlignment="1" applyProtection="1">
      <alignment horizontal="left" vertical="center"/>
    </xf>
    <xf numFmtId="0" fontId="24" fillId="0" borderId="0" xfId="2" applyFont="1" applyAlignment="1" applyProtection="1">
      <alignment horizontal="center" vertical="center"/>
    </xf>
    <xf numFmtId="176" fontId="24" fillId="0" borderId="0" xfId="2" applyNumberFormat="1" applyFont="1" applyBorder="1" applyAlignment="1" applyProtection="1">
      <alignment horizontal="center" vertical="center"/>
    </xf>
    <xf numFmtId="0" fontId="18" fillId="0" borderId="0" xfId="2" applyFont="1" applyBorder="1" applyAlignment="1" applyProtection="1">
      <alignment vertical="center" wrapText="1"/>
    </xf>
    <xf numFmtId="0" fontId="3" fillId="0" borderId="0" xfId="2" applyFont="1" applyAlignment="1" applyProtection="1"/>
    <xf numFmtId="0" fontId="23" fillId="0" borderId="0" xfId="2" applyFont="1" applyAlignment="1" applyProtection="1">
      <alignment horizontal="right"/>
    </xf>
    <xf numFmtId="0" fontId="6" fillId="0" borderId="0" xfId="2" applyFont="1" applyProtection="1"/>
    <xf numFmtId="0" fontId="9" fillId="0" borderId="0" xfId="2" applyFont="1" applyBorder="1" applyAlignment="1" applyProtection="1"/>
    <xf numFmtId="0" fontId="9" fillId="0" borderId="0" xfId="2" quotePrefix="1" applyFont="1" applyBorder="1" applyAlignment="1" applyProtection="1">
      <alignment horizontal="center" vertical="center"/>
    </xf>
    <xf numFmtId="0" fontId="6" fillId="0" borderId="0" xfId="2" applyFont="1" applyAlignment="1" applyProtection="1">
      <alignment horizontal="right"/>
    </xf>
    <xf numFmtId="0" fontId="9" fillId="0" borderId="21" xfId="2" applyFont="1" applyBorder="1" applyProtection="1"/>
    <xf numFmtId="0" fontId="3" fillId="0" borderId="10" xfId="2" applyFont="1" applyBorder="1" applyAlignment="1" applyProtection="1">
      <alignment horizontal="left"/>
    </xf>
    <xf numFmtId="176" fontId="6" fillId="0" borderId="13" xfId="1" applyNumberFormat="1" applyFont="1" applyBorder="1" applyAlignment="1" applyProtection="1">
      <alignment horizontal="right" vertical="center"/>
    </xf>
    <xf numFmtId="0" fontId="3" fillId="0" borderId="3" xfId="2" applyFont="1" applyBorder="1" applyAlignment="1" applyProtection="1">
      <alignment shrinkToFit="1"/>
    </xf>
    <xf numFmtId="0" fontId="3" fillId="0" borderId="0" xfId="2" applyFont="1" applyBorder="1" applyProtection="1"/>
    <xf numFmtId="176" fontId="3" fillId="0" borderId="0" xfId="2" applyNumberFormat="1" applyFont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5" fillId="0" borderId="0" xfId="2" applyFont="1" applyProtection="1"/>
    <xf numFmtId="0" fontId="26" fillId="0" borderId="18" xfId="2" applyFont="1" applyBorder="1" applyAlignment="1" applyProtection="1">
      <alignment horizontal="right" vertical="center" shrinkToFit="1"/>
    </xf>
    <xf numFmtId="0" fontId="9" fillId="0" borderId="4" xfId="2" applyFont="1" applyFill="1" applyBorder="1" applyAlignment="1" applyProtection="1">
      <alignment horizontal="left" vertical="center"/>
    </xf>
    <xf numFmtId="0" fontId="9" fillId="0" borderId="6" xfId="2" applyFont="1" applyFill="1" applyBorder="1" applyAlignment="1" applyProtection="1">
      <alignment horizontal="left" vertical="center"/>
    </xf>
    <xf numFmtId="0" fontId="6" fillId="0" borderId="0" xfId="2" applyFont="1" applyBorder="1" applyAlignment="1" applyProtection="1">
      <alignment horizontal="right" vertical="top"/>
    </xf>
    <xf numFmtId="0" fontId="31" fillId="0" borderId="0" xfId="2" applyFont="1" applyFill="1" applyBorder="1" applyAlignment="1" applyProtection="1">
      <alignment vertical="center" wrapText="1"/>
    </xf>
    <xf numFmtId="0" fontId="9" fillId="0" borderId="0" xfId="2" applyFont="1" applyBorder="1" applyAlignment="1" applyProtection="1">
      <alignment horizontal="left"/>
    </xf>
    <xf numFmtId="0" fontId="3" fillId="0" borderId="0" xfId="2" applyFont="1" applyBorder="1" applyAlignment="1" applyProtection="1">
      <alignment shrinkToFit="1"/>
    </xf>
    <xf numFmtId="176" fontId="3" fillId="0" borderId="0" xfId="2" applyNumberFormat="1" applyFont="1" applyBorder="1" applyAlignment="1" applyProtection="1">
      <alignment horizontal="right"/>
    </xf>
    <xf numFmtId="0" fontId="20" fillId="0" borderId="0" xfId="2" applyFont="1" applyAlignment="1" applyProtection="1">
      <alignment vertical="center"/>
    </xf>
    <xf numFmtId="0" fontId="6" fillId="0" borderId="0" xfId="2" applyFont="1" applyBorder="1" applyAlignment="1" applyProtection="1"/>
    <xf numFmtId="0" fontId="6" fillId="0" borderId="0" xfId="2" applyFont="1" applyBorder="1" applyAlignment="1" applyProtection="1">
      <alignment vertical="center" wrapText="1"/>
    </xf>
    <xf numFmtId="0" fontId="9" fillId="0" borderId="13" xfId="2" applyFont="1" applyFill="1" applyBorder="1" applyAlignment="1" applyProtection="1">
      <alignment horizontal="left" vertical="center"/>
    </xf>
    <xf numFmtId="0" fontId="9" fillId="0" borderId="15" xfId="2" applyFont="1" applyFill="1" applyBorder="1" applyAlignment="1" applyProtection="1">
      <alignment horizontal="left" vertical="center"/>
    </xf>
    <xf numFmtId="0" fontId="3" fillId="0" borderId="15" xfId="2" applyFont="1" applyBorder="1" applyAlignment="1" applyProtection="1">
      <alignment horizontal="left"/>
    </xf>
    <xf numFmtId="0" fontId="3" fillId="0" borderId="45" xfId="2" applyFont="1" applyBorder="1" applyAlignment="1" applyProtection="1">
      <alignment vertical="center"/>
    </xf>
    <xf numFmtId="0" fontId="3" fillId="0" borderId="46" xfId="2" applyFont="1" applyBorder="1" applyProtection="1"/>
    <xf numFmtId="0" fontId="38" fillId="0" borderId="47" xfId="2" applyFont="1" applyBorder="1" applyProtection="1"/>
    <xf numFmtId="0" fontId="38" fillId="0" borderId="48" xfId="2" applyFont="1" applyBorder="1" applyProtection="1"/>
    <xf numFmtId="0" fontId="3" fillId="0" borderId="9" xfId="2" applyFont="1" applyBorder="1" applyAlignment="1" applyProtection="1">
      <alignment horizontal="left" vertical="center"/>
    </xf>
    <xf numFmtId="0" fontId="3" fillId="0" borderId="10" xfId="2" applyFont="1" applyBorder="1" applyProtection="1"/>
    <xf numFmtId="0" fontId="38" fillId="0" borderId="50" xfId="2" applyFont="1" applyBorder="1" applyProtection="1"/>
    <xf numFmtId="0" fontId="3" fillId="0" borderId="13" xfId="2" applyFont="1" applyBorder="1" applyAlignment="1" applyProtection="1">
      <alignment horizontal="left" vertical="center"/>
    </xf>
    <xf numFmtId="0" fontId="3" fillId="0" borderId="15" xfId="2" applyFont="1" applyBorder="1" applyProtection="1"/>
    <xf numFmtId="0" fontId="38" fillId="0" borderId="52" xfId="2" applyFont="1" applyBorder="1" applyProtection="1"/>
    <xf numFmtId="0" fontId="38" fillId="0" borderId="52" xfId="2" applyFont="1" applyBorder="1" applyAlignment="1" applyProtection="1">
      <alignment horizontal="right"/>
    </xf>
    <xf numFmtId="0" fontId="3" fillId="0" borderId="8" xfId="2" applyFont="1" applyBorder="1" applyAlignment="1" applyProtection="1">
      <alignment vertical="center"/>
    </xf>
    <xf numFmtId="0" fontId="38" fillId="0" borderId="52" xfId="2" applyFont="1" applyBorder="1" applyAlignment="1" applyProtection="1"/>
    <xf numFmtId="0" fontId="3" fillId="0" borderId="13" xfId="2" applyFont="1" applyBorder="1" applyAlignment="1" applyProtection="1">
      <alignment vertical="center"/>
    </xf>
    <xf numFmtId="0" fontId="38" fillId="0" borderId="49" xfId="2" applyFont="1" applyBorder="1" applyAlignment="1" applyProtection="1"/>
    <xf numFmtId="0" fontId="38" fillId="0" borderId="50" xfId="2" applyFont="1" applyBorder="1" applyAlignment="1" applyProtection="1">
      <alignment horizontal="right"/>
    </xf>
    <xf numFmtId="0" fontId="3" fillId="0" borderId="25" xfId="2" applyFont="1" applyBorder="1" applyAlignment="1" applyProtection="1">
      <alignment vertical="center"/>
    </xf>
    <xf numFmtId="0" fontId="38" fillId="0" borderId="53" xfId="2" applyFont="1" applyBorder="1" applyAlignment="1" applyProtection="1">
      <alignment horizontal="right"/>
    </xf>
    <xf numFmtId="0" fontId="3" fillId="0" borderId="0" xfId="2" applyFont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9" fillId="0" borderId="0" xfId="2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horizontal="left"/>
    </xf>
    <xf numFmtId="0" fontId="3" fillId="0" borderId="20" xfId="2" applyFont="1" applyBorder="1" applyAlignment="1" applyProtection="1">
      <alignment horizontal="center"/>
    </xf>
    <xf numFmtId="0" fontId="37" fillId="0" borderId="0" xfId="2" applyFont="1" applyBorder="1" applyAlignment="1" applyProtection="1">
      <alignment horizontal="left" vertical="center"/>
    </xf>
    <xf numFmtId="0" fontId="36" fillId="0" borderId="0" xfId="2" applyFont="1" applyBorder="1" applyAlignment="1" applyProtection="1">
      <alignment horizontal="left" vertical="center"/>
    </xf>
    <xf numFmtId="0" fontId="36" fillId="0" borderId="2" xfId="2" applyFont="1" applyBorder="1" applyAlignment="1" applyProtection="1">
      <alignment horizontal="left"/>
    </xf>
    <xf numFmtId="0" fontId="15" fillId="0" borderId="2" xfId="2" applyFont="1" applyBorder="1" applyAlignment="1" applyProtection="1">
      <alignment horizontal="left"/>
    </xf>
    <xf numFmtId="176" fontId="3" fillId="0" borderId="2" xfId="2" applyNumberFormat="1" applyFont="1" applyBorder="1" applyProtection="1"/>
    <xf numFmtId="0" fontId="9" fillId="0" borderId="2" xfId="2" applyFont="1" applyBorder="1" applyAlignment="1" applyProtection="1">
      <alignment horizontal="center"/>
    </xf>
    <xf numFmtId="0" fontId="16" fillId="0" borderId="0" xfId="2" applyFont="1" applyBorder="1" applyAlignment="1" applyProtection="1">
      <alignment horizontal="left" vertical="center"/>
    </xf>
    <xf numFmtId="0" fontId="9" fillId="0" borderId="34" xfId="2" applyFont="1" applyBorder="1" applyAlignment="1" applyProtection="1">
      <alignment horizontal="center"/>
      <protection locked="0"/>
    </xf>
    <xf numFmtId="176" fontId="3" fillId="0" borderId="3" xfId="2" applyNumberFormat="1" applyFont="1" applyBorder="1" applyAlignment="1" applyProtection="1">
      <alignment horizontal="right"/>
    </xf>
    <xf numFmtId="38" fontId="6" fillId="2" borderId="58" xfId="1" applyFont="1" applyFill="1" applyBorder="1" applyAlignment="1" applyProtection="1">
      <alignment vertical="center"/>
    </xf>
    <xf numFmtId="0" fontId="41" fillId="0" borderId="0" xfId="2" applyFont="1" applyProtection="1"/>
    <xf numFmtId="176" fontId="6" fillId="0" borderId="8" xfId="2" applyNumberFormat="1" applyFont="1" applyBorder="1" applyAlignment="1">
      <alignment horizontal="right" vertical="center"/>
    </xf>
    <xf numFmtId="176" fontId="6" fillId="0" borderId="13" xfId="2" applyNumberFormat="1" applyFont="1" applyBorder="1" applyAlignment="1">
      <alignment horizontal="right" vertical="center"/>
    </xf>
    <xf numFmtId="176" fontId="6" fillId="0" borderId="4" xfId="2" applyNumberFormat="1" applyFont="1" applyBorder="1" applyAlignment="1">
      <alignment horizontal="right" vertical="center"/>
    </xf>
    <xf numFmtId="176" fontId="6" fillId="0" borderId="9" xfId="2" applyNumberFormat="1" applyFont="1" applyBorder="1" applyAlignment="1">
      <alignment horizontal="right" vertical="center"/>
    </xf>
    <xf numFmtId="0" fontId="33" fillId="0" borderId="0" xfId="2" applyFont="1" applyFill="1" applyBorder="1" applyAlignment="1" applyProtection="1">
      <alignment vertical="center"/>
    </xf>
    <xf numFmtId="0" fontId="43" fillId="0" borderId="0" xfId="2" applyFont="1" applyBorder="1" applyAlignment="1" applyProtection="1">
      <alignment horizontal="center" vertical="center"/>
    </xf>
    <xf numFmtId="0" fontId="19" fillId="0" borderId="0" xfId="2" applyFont="1" applyBorder="1" applyAlignment="1" applyProtection="1">
      <alignment horizontal="center" vertical="center"/>
      <protection locked="0"/>
    </xf>
    <xf numFmtId="0" fontId="23" fillId="0" borderId="0" xfId="2" applyFont="1" applyBorder="1" applyAlignment="1" applyProtection="1">
      <alignment horizontal="right"/>
    </xf>
    <xf numFmtId="0" fontId="34" fillId="0" borderId="0" xfId="2" applyFont="1" applyBorder="1" applyAlignment="1" applyProtection="1">
      <alignment horizontal="left" vertical="center"/>
    </xf>
    <xf numFmtId="0" fontId="34" fillId="0" borderId="0" xfId="2" applyFont="1" applyBorder="1" applyAlignment="1" applyProtection="1">
      <alignment vertical="center"/>
    </xf>
    <xf numFmtId="0" fontId="19" fillId="0" borderId="70" xfId="2" applyFont="1" applyBorder="1" applyAlignment="1" applyProtection="1">
      <alignment horizontal="center" vertical="center"/>
      <protection locked="0"/>
    </xf>
    <xf numFmtId="0" fontId="42" fillId="0" borderId="0" xfId="2" applyFont="1" applyFill="1" applyBorder="1" applyAlignment="1" applyProtection="1">
      <alignment vertical="center"/>
    </xf>
    <xf numFmtId="0" fontId="35" fillId="0" borderId="0" xfId="2" applyFont="1" applyAlignment="1" applyProtection="1">
      <alignment vertical="center"/>
    </xf>
    <xf numFmtId="0" fontId="32" fillId="0" borderId="0" xfId="2" applyFont="1" applyFill="1" applyBorder="1" applyAlignment="1" applyProtection="1">
      <alignment vertical="center" shrinkToFit="1"/>
    </xf>
    <xf numFmtId="0" fontId="15" fillId="0" borderId="0" xfId="2" applyFont="1" applyAlignment="1" applyProtection="1"/>
    <xf numFmtId="0" fontId="15" fillId="0" borderId="0" xfId="2" applyFont="1" applyProtection="1"/>
    <xf numFmtId="38" fontId="6" fillId="2" borderId="0" xfId="1" applyFont="1" applyFill="1" applyBorder="1" applyAlignment="1" applyProtection="1">
      <alignment vertical="center"/>
    </xf>
    <xf numFmtId="0" fontId="9" fillId="0" borderId="33" xfId="2" applyFont="1" applyBorder="1" applyAlignment="1" applyProtection="1">
      <alignment horizontal="center" vertical="center"/>
      <protection locked="0"/>
    </xf>
    <xf numFmtId="0" fontId="9" fillId="0" borderId="77" xfId="2" applyFont="1" applyBorder="1" applyAlignment="1" applyProtection="1">
      <alignment horizontal="center"/>
      <protection locked="0"/>
    </xf>
    <xf numFmtId="0" fontId="10" fillId="0" borderId="15" xfId="2" applyFont="1" applyBorder="1" applyAlignment="1" applyProtection="1">
      <alignment horizontal="left"/>
    </xf>
    <xf numFmtId="0" fontId="38" fillId="0" borderId="19" xfId="2" applyFont="1" applyBorder="1" applyAlignment="1" applyProtection="1">
      <alignment horizontal="center" vertical="center" shrinkToFit="1"/>
    </xf>
    <xf numFmtId="0" fontId="17" fillId="0" borderId="2" xfId="2" applyFont="1" applyBorder="1" applyAlignment="1" applyProtection="1">
      <alignment vertical="center"/>
    </xf>
    <xf numFmtId="0" fontId="3" fillId="0" borderId="86" xfId="2" applyFont="1" applyBorder="1" applyProtection="1"/>
    <xf numFmtId="0" fontId="6" fillId="0" borderId="87" xfId="2" applyFont="1" applyBorder="1" applyAlignment="1" applyProtection="1">
      <alignment horizontal="center" vertical="center"/>
    </xf>
    <xf numFmtId="177" fontId="6" fillId="0" borderId="48" xfId="2" applyNumberFormat="1" applyFont="1" applyBorder="1" applyAlignment="1">
      <alignment horizontal="right" vertical="center" shrinkToFit="1"/>
    </xf>
    <xf numFmtId="177" fontId="6" fillId="0" borderId="49" xfId="2" applyNumberFormat="1" applyFont="1" applyBorder="1" applyAlignment="1">
      <alignment horizontal="right" vertical="center" shrinkToFit="1"/>
    </xf>
    <xf numFmtId="178" fontId="6" fillId="0" borderId="48" xfId="2" applyNumberFormat="1" applyFont="1" applyBorder="1" applyAlignment="1">
      <alignment horizontal="right" vertical="center" shrinkToFit="1"/>
    </xf>
    <xf numFmtId="178" fontId="6" fillId="0" borderId="49" xfId="2" applyNumberFormat="1" applyFont="1" applyBorder="1" applyAlignment="1">
      <alignment horizontal="right" vertical="center" shrinkToFit="1"/>
    </xf>
    <xf numFmtId="179" fontId="6" fillId="0" borderId="52" xfId="2" applyNumberFormat="1" applyFont="1" applyBorder="1" applyAlignment="1">
      <alignment horizontal="right" vertical="center" shrinkToFit="1"/>
    </xf>
    <xf numFmtId="180" fontId="6" fillId="0" borderId="49" xfId="2" applyNumberFormat="1" applyFont="1" applyBorder="1" applyAlignment="1">
      <alignment horizontal="right" vertical="center" shrinkToFit="1"/>
    </xf>
    <xf numFmtId="0" fontId="9" fillId="0" borderId="0" xfId="2" applyFont="1" applyBorder="1" applyAlignment="1" applyProtection="1">
      <alignment horizontal="center"/>
    </xf>
    <xf numFmtId="0" fontId="44" fillId="0" borderId="0" xfId="2" applyFont="1" applyBorder="1" applyAlignment="1" applyProtection="1"/>
    <xf numFmtId="38" fontId="10" fillId="0" borderId="76" xfId="1" applyFont="1" applyBorder="1" applyAlignment="1" applyProtection="1">
      <alignment horizontal="right" vertical="center" shrinkToFit="1"/>
    </xf>
    <xf numFmtId="176" fontId="3" fillId="0" borderId="22" xfId="2" applyNumberFormat="1" applyFont="1" applyBorder="1" applyAlignment="1" applyProtection="1">
      <alignment horizontal="center" vertical="center"/>
    </xf>
    <xf numFmtId="0" fontId="3" fillId="0" borderId="89" xfId="2" applyFont="1" applyBorder="1" applyAlignment="1" applyProtection="1">
      <alignment horizontal="center" vertical="center"/>
    </xf>
    <xf numFmtId="38" fontId="10" fillId="0" borderId="90" xfId="1" applyFont="1" applyBorder="1" applyAlignment="1" applyProtection="1">
      <alignment horizontal="right" vertical="center" shrinkToFit="1"/>
    </xf>
    <xf numFmtId="38" fontId="10" fillId="0" borderId="91" xfId="1" applyFont="1" applyBorder="1" applyAlignment="1" applyProtection="1">
      <alignment horizontal="right" vertical="center" shrinkToFit="1"/>
    </xf>
    <xf numFmtId="176" fontId="6" fillId="0" borderId="70" xfId="2" applyNumberFormat="1" applyFont="1" applyBorder="1" applyAlignment="1" applyProtection="1">
      <alignment horizontal="left" vertical="center"/>
    </xf>
    <xf numFmtId="0" fontId="3" fillId="0" borderId="92" xfId="2" applyFont="1" applyBorder="1" applyAlignment="1" applyProtection="1">
      <alignment horizontal="center" vertical="center" shrinkToFit="1"/>
    </xf>
    <xf numFmtId="0" fontId="3" fillId="0" borderId="29" xfId="2" applyFont="1" applyBorder="1" applyAlignment="1" applyProtection="1">
      <alignment horizontal="left"/>
    </xf>
    <xf numFmtId="0" fontId="3" fillId="0" borderId="23" xfId="2" applyFont="1" applyBorder="1" applyAlignment="1" applyProtection="1">
      <alignment horizontal="left"/>
    </xf>
    <xf numFmtId="0" fontId="13" fillId="0" borderId="17" xfId="2" applyFont="1" applyBorder="1" applyAlignment="1" applyProtection="1">
      <alignment horizontal="left" shrinkToFit="1"/>
    </xf>
    <xf numFmtId="49" fontId="17" fillId="0" borderId="62" xfId="2" applyNumberFormat="1" applyFont="1" applyBorder="1" applyAlignment="1" applyProtection="1"/>
    <xf numFmtId="49" fontId="17" fillId="0" borderId="6" xfId="2" applyNumberFormat="1" applyFont="1" applyBorder="1" applyAlignment="1" applyProtection="1"/>
    <xf numFmtId="49" fontId="9" fillId="0" borderId="7" xfId="2" applyNumberFormat="1" applyFont="1" applyBorder="1" applyAlignment="1" applyProtection="1">
      <alignment horizontal="center" vertical="center"/>
    </xf>
    <xf numFmtId="49" fontId="15" fillId="0" borderId="2" xfId="2" applyNumberFormat="1" applyFont="1" applyBorder="1" applyAlignment="1" applyProtection="1">
      <alignment horizontal="center" vertical="center"/>
    </xf>
    <xf numFmtId="49" fontId="9" fillId="0" borderId="24" xfId="2" applyNumberFormat="1" applyFont="1" applyBorder="1" applyAlignment="1" applyProtection="1">
      <alignment horizontal="center" vertical="center"/>
    </xf>
    <xf numFmtId="0" fontId="46" fillId="0" borderId="0" xfId="2" applyFont="1" applyBorder="1" applyAlignment="1" applyProtection="1">
      <alignment vertical="center" wrapText="1"/>
    </xf>
    <xf numFmtId="0" fontId="3" fillId="0" borderId="2" xfId="2" applyFont="1" applyBorder="1" applyAlignment="1" applyProtection="1">
      <alignment horizontal="left"/>
    </xf>
    <xf numFmtId="0" fontId="5" fillId="0" borderId="0" xfId="2" applyFont="1" applyAlignment="1" applyProtection="1">
      <alignment horizontal="left" vertical="center"/>
    </xf>
    <xf numFmtId="0" fontId="5" fillId="0" borderId="0" xfId="2" applyFont="1" applyBorder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3" fillId="0" borderId="0" xfId="2" applyFont="1" applyBorder="1" applyAlignment="1" applyProtection="1">
      <alignment horizontal="left" vertical="center"/>
    </xf>
    <xf numFmtId="0" fontId="14" fillId="0" borderId="22" xfId="2" applyFont="1" applyBorder="1" applyAlignment="1" applyProtection="1">
      <alignment horizontal="center" vertical="center"/>
    </xf>
    <xf numFmtId="0" fontId="39" fillId="0" borderId="94" xfId="2" applyFont="1" applyBorder="1" applyAlignment="1" applyProtection="1">
      <alignment horizontal="right" vertical="center" shrinkToFit="1"/>
    </xf>
    <xf numFmtId="0" fontId="39" fillId="0" borderId="95" xfId="2" applyFont="1" applyBorder="1" applyAlignment="1" applyProtection="1">
      <alignment horizontal="right" vertical="center" shrinkToFit="1"/>
    </xf>
    <xf numFmtId="0" fontId="10" fillId="0" borderId="94" xfId="2" applyFont="1" applyBorder="1" applyAlignment="1" applyProtection="1">
      <alignment horizontal="right" vertical="center" shrinkToFit="1"/>
    </xf>
    <xf numFmtId="0" fontId="10" fillId="0" borderId="8" xfId="2" applyFont="1" applyBorder="1" applyAlignment="1" applyProtection="1">
      <alignment horizontal="right" vertical="center" shrinkToFit="1"/>
    </xf>
    <xf numFmtId="0" fontId="10" fillId="0" borderId="95" xfId="2" applyFont="1" applyBorder="1" applyAlignment="1" applyProtection="1">
      <alignment horizontal="right" vertical="center" shrinkToFit="1"/>
    </xf>
    <xf numFmtId="0" fontId="6" fillId="0" borderId="0" xfId="2" applyFont="1" applyBorder="1" applyAlignment="1" applyProtection="1">
      <alignment horizontal="right"/>
    </xf>
    <xf numFmtId="0" fontId="12" fillId="0" borderId="113" xfId="2" applyFont="1" applyBorder="1" applyAlignment="1" applyProtection="1">
      <alignment vertical="center" shrinkToFit="1"/>
    </xf>
    <xf numFmtId="0" fontId="3" fillId="0" borderId="98" xfId="2" applyFont="1" applyBorder="1" applyAlignment="1" applyProtection="1">
      <alignment horizontal="center" vertical="center" shrinkToFit="1"/>
    </xf>
    <xf numFmtId="0" fontId="3" fillId="0" borderId="99" xfId="2" applyFont="1" applyBorder="1" applyAlignment="1" applyProtection="1">
      <alignment vertical="center"/>
    </xf>
    <xf numFmtId="0" fontId="3" fillId="0" borderId="98" xfId="2" applyFont="1" applyBorder="1" applyAlignment="1" applyProtection="1">
      <alignment horizontal="center" shrinkToFit="1"/>
    </xf>
    <xf numFmtId="0" fontId="8" fillId="0" borderId="99" xfId="2" applyFont="1" applyBorder="1" applyAlignment="1" applyProtection="1">
      <alignment vertical="center"/>
    </xf>
    <xf numFmtId="0" fontId="48" fillId="0" borderId="0" xfId="0" applyFont="1">
      <alignment vertical="center"/>
    </xf>
    <xf numFmtId="0" fontId="50" fillId="0" borderId="0" xfId="0" applyFont="1" applyAlignment="1">
      <alignment horizontal="left" vertical="center" readingOrder="1"/>
    </xf>
    <xf numFmtId="0" fontId="46" fillId="0" borderId="0" xfId="2" applyFont="1" applyBorder="1" applyAlignment="1" applyProtection="1">
      <alignment vertical="center"/>
    </xf>
    <xf numFmtId="0" fontId="17" fillId="0" borderId="0" xfId="2" applyFont="1" applyFill="1" applyBorder="1" applyAlignment="1" applyProtection="1">
      <alignment vertical="center"/>
    </xf>
    <xf numFmtId="0" fontId="51" fillId="0" borderId="0" xfId="2" applyFont="1" applyFill="1" applyBorder="1" applyAlignment="1" applyProtection="1">
      <alignment vertical="center"/>
    </xf>
    <xf numFmtId="0" fontId="15" fillId="0" borderId="0" xfId="2" applyFont="1" applyBorder="1" applyAlignment="1" applyProtection="1">
      <alignment horizontal="left" vertical="center"/>
      <protection locked="0"/>
    </xf>
    <xf numFmtId="0" fontId="15" fillId="0" borderId="2" xfId="2" applyFont="1" applyBorder="1" applyAlignment="1" applyProtection="1"/>
    <xf numFmtId="0" fontId="52" fillId="0" borderId="0" xfId="2" applyFont="1" applyBorder="1" applyAlignment="1" applyProtection="1"/>
    <xf numFmtId="0" fontId="17" fillId="0" borderId="0" xfId="2" applyFont="1" applyBorder="1" applyAlignment="1" applyProtection="1">
      <alignment horizontal="left" vertical="center"/>
    </xf>
    <xf numFmtId="0" fontId="17" fillId="0" borderId="0" xfId="2" applyFont="1" applyBorder="1" applyAlignment="1" applyProtection="1">
      <alignment horizontal="left"/>
    </xf>
    <xf numFmtId="0" fontId="37" fillId="0" borderId="0" xfId="2" applyFont="1" applyBorder="1" applyAlignment="1" applyProtection="1">
      <alignment horizontal="left"/>
    </xf>
    <xf numFmtId="0" fontId="3" fillId="0" borderId="0" xfId="2" applyFont="1" applyBorder="1" applyAlignment="1" applyProtection="1">
      <alignment horizontal="left" wrapText="1"/>
      <protection locked="0"/>
    </xf>
    <xf numFmtId="0" fontId="6" fillId="0" borderId="0" xfId="2" applyFont="1" applyBorder="1" applyAlignment="1" applyProtection="1">
      <alignment wrapText="1"/>
    </xf>
    <xf numFmtId="0" fontId="49" fillId="0" borderId="0" xfId="0" applyFont="1" applyAlignment="1">
      <alignment vertical="center" wrapText="1"/>
    </xf>
    <xf numFmtId="0" fontId="6" fillId="0" borderId="0" xfId="2" applyFont="1" applyBorder="1" applyAlignment="1" applyProtection="1">
      <alignment vertical="top"/>
    </xf>
    <xf numFmtId="0" fontId="3" fillId="0" borderId="9" xfId="2" applyFont="1" applyBorder="1" applyAlignment="1" applyProtection="1">
      <alignment vertical="center"/>
    </xf>
    <xf numFmtId="0" fontId="45" fillId="0" borderId="50" xfId="2" applyFont="1" applyBorder="1" applyAlignment="1" applyProtection="1"/>
    <xf numFmtId="176" fontId="6" fillId="0" borderId="9" xfId="3" applyNumberFormat="1" applyFont="1" applyBorder="1" applyAlignment="1" applyProtection="1">
      <alignment horizontal="right" vertical="center"/>
    </xf>
    <xf numFmtId="0" fontId="3" fillId="0" borderId="8" xfId="2" applyFont="1" applyBorder="1" applyAlignment="1" applyProtection="1">
      <alignment horizontal="left" vertical="center" shrinkToFit="1"/>
    </xf>
    <xf numFmtId="176" fontId="6" fillId="0" borderId="8" xfId="3" applyNumberFormat="1" applyFont="1" applyBorder="1" applyAlignment="1" applyProtection="1">
      <alignment horizontal="right" vertical="center"/>
    </xf>
    <xf numFmtId="0" fontId="3" fillId="0" borderId="4" xfId="2" applyFont="1" applyBorder="1" applyAlignment="1" applyProtection="1">
      <alignment horizontal="left" vertical="center" shrinkToFit="1"/>
    </xf>
    <xf numFmtId="176" fontId="6" fillId="0" borderId="4" xfId="2" applyNumberFormat="1" applyFont="1" applyBorder="1" applyAlignment="1" applyProtection="1">
      <alignment horizontal="right" vertical="center"/>
    </xf>
    <xf numFmtId="0" fontId="19" fillId="0" borderId="0" xfId="2" applyFont="1" applyBorder="1" applyAlignment="1" applyProtection="1">
      <alignment horizontal="center" vertical="center"/>
    </xf>
    <xf numFmtId="0" fontId="9" fillId="0" borderId="93" xfId="2" applyFont="1" applyBorder="1" applyAlignment="1" applyProtection="1">
      <alignment horizontal="center" vertical="center"/>
      <protection locked="0"/>
    </xf>
    <xf numFmtId="0" fontId="9" fillId="0" borderId="32" xfId="2" applyFont="1" applyBorder="1" applyAlignment="1" applyProtection="1">
      <alignment horizontal="center" vertical="center"/>
      <protection locked="0"/>
    </xf>
    <xf numFmtId="0" fontId="9" fillId="0" borderId="34" xfId="2" applyFont="1" applyBorder="1" applyAlignment="1" applyProtection="1">
      <alignment horizontal="center" vertical="center"/>
      <protection locked="0"/>
    </xf>
    <xf numFmtId="0" fontId="9" fillId="0" borderId="54" xfId="2" applyFont="1" applyBorder="1" applyAlignment="1" applyProtection="1">
      <alignment horizontal="center"/>
      <protection locked="0"/>
    </xf>
    <xf numFmtId="0" fontId="3" fillId="0" borderId="29" xfId="2" applyFont="1" applyBorder="1" applyAlignment="1" applyProtection="1">
      <alignment horizontal="left"/>
    </xf>
    <xf numFmtId="0" fontId="3" fillId="0" borderId="24" xfId="2" applyFont="1" applyBorder="1" applyAlignment="1" applyProtection="1">
      <alignment horizontal="left"/>
    </xf>
    <xf numFmtId="0" fontId="22" fillId="0" borderId="0" xfId="2" applyFont="1" applyBorder="1" applyAlignment="1" applyProtection="1">
      <alignment horizontal="center"/>
    </xf>
    <xf numFmtId="0" fontId="3" fillId="0" borderId="23" xfId="2" applyFont="1" applyBorder="1" applyAlignment="1" applyProtection="1">
      <alignment horizontal="left"/>
    </xf>
    <xf numFmtId="0" fontId="21" fillId="0" borderId="0" xfId="2" applyFont="1" applyBorder="1" applyAlignment="1" applyProtection="1">
      <alignment horizontal="center"/>
    </xf>
    <xf numFmtId="0" fontId="3" fillId="0" borderId="0" xfId="2" applyFont="1" applyBorder="1" applyAlignment="1" applyProtection="1">
      <alignment horizontal="left" wrapText="1"/>
    </xf>
    <xf numFmtId="0" fontId="33" fillId="0" borderId="62" xfId="2" applyFont="1" applyFill="1" applyBorder="1" applyAlignment="1" applyProtection="1">
      <alignment horizontal="center" vertical="center"/>
      <protection locked="0"/>
    </xf>
    <xf numFmtId="0" fontId="33" fillId="0" borderId="74" xfId="2" applyFont="1" applyFill="1" applyBorder="1" applyAlignment="1" applyProtection="1">
      <alignment horizontal="center" vertical="center"/>
      <protection locked="0"/>
    </xf>
    <xf numFmtId="0" fontId="18" fillId="0" borderId="0" xfId="2" applyFont="1" applyBorder="1" applyAlignment="1" applyProtection="1">
      <alignment horizontal="left" vertical="center"/>
    </xf>
    <xf numFmtId="0" fontId="33" fillId="0" borderId="72" xfId="2" applyFont="1" applyFill="1" applyBorder="1" applyAlignment="1" applyProtection="1">
      <alignment horizontal="center" vertical="center"/>
      <protection locked="0"/>
    </xf>
    <xf numFmtId="0" fontId="33" fillId="0" borderId="75" xfId="2" applyFont="1" applyFill="1" applyBorder="1" applyAlignment="1" applyProtection="1">
      <alignment horizontal="center" vertical="center"/>
      <protection locked="0"/>
    </xf>
    <xf numFmtId="0" fontId="8" fillId="0" borderId="108" xfId="2" applyFont="1" applyBorder="1" applyAlignment="1" applyProtection="1">
      <alignment horizontal="center" vertical="top"/>
    </xf>
    <xf numFmtId="0" fontId="8" fillId="0" borderId="31" xfId="2" applyFont="1" applyBorder="1" applyAlignment="1" applyProtection="1">
      <alignment horizontal="center" vertical="top"/>
    </xf>
    <xf numFmtId="0" fontId="8" fillId="0" borderId="109" xfId="2" applyFont="1" applyBorder="1" applyAlignment="1" applyProtection="1">
      <alignment horizontal="center" vertical="top"/>
    </xf>
    <xf numFmtId="0" fontId="12" fillId="0" borderId="112" xfId="2" applyFont="1" applyBorder="1" applyAlignment="1" applyProtection="1">
      <alignment horizontal="center" vertical="center" shrinkToFit="1"/>
    </xf>
    <xf numFmtId="0" fontId="12" fillId="0" borderId="17" xfId="2" applyFont="1" applyBorder="1" applyAlignment="1" applyProtection="1">
      <alignment horizontal="center" vertical="center" shrinkToFit="1"/>
    </xf>
    <xf numFmtId="49" fontId="9" fillId="0" borderId="26" xfId="2" applyNumberFormat="1" applyFont="1" applyBorder="1" applyAlignment="1" applyProtection="1">
      <alignment horizontal="center" vertical="center"/>
      <protection locked="0"/>
    </xf>
    <xf numFmtId="49" fontId="9" fillId="0" borderId="65" xfId="2" applyNumberFormat="1" applyFont="1" applyBorder="1" applyAlignment="1" applyProtection="1">
      <alignment horizontal="center" vertical="center"/>
      <protection locked="0"/>
    </xf>
    <xf numFmtId="49" fontId="9" fillId="0" borderId="23" xfId="2" applyNumberFormat="1" applyFont="1" applyBorder="1" applyAlignment="1" applyProtection="1">
      <alignment horizontal="center" vertical="center"/>
      <protection locked="0"/>
    </xf>
    <xf numFmtId="49" fontId="9" fillId="0" borderId="66" xfId="2" applyNumberFormat="1" applyFont="1" applyBorder="1" applyAlignment="1" applyProtection="1">
      <alignment horizontal="center" vertical="center"/>
      <protection locked="0"/>
    </xf>
    <xf numFmtId="0" fontId="13" fillId="2" borderId="17" xfId="2" applyFont="1" applyFill="1" applyBorder="1" applyAlignment="1" applyProtection="1">
      <alignment horizontal="center" vertical="center" shrinkToFit="1"/>
    </xf>
    <xf numFmtId="0" fontId="13" fillId="2" borderId="113" xfId="2" applyFont="1" applyFill="1" applyBorder="1" applyAlignment="1" applyProtection="1">
      <alignment horizontal="center" vertical="center" shrinkToFit="1"/>
    </xf>
    <xf numFmtId="49" fontId="6" fillId="0" borderId="59" xfId="2" applyNumberFormat="1" applyFont="1" applyBorder="1" applyAlignment="1" applyProtection="1">
      <alignment horizontal="center" vertical="center"/>
    </xf>
    <xf numFmtId="49" fontId="6" fillId="0" borderId="61" xfId="2" applyNumberFormat="1" applyFont="1" applyBorder="1" applyAlignment="1" applyProtection="1">
      <alignment horizontal="center" vertical="center"/>
    </xf>
    <xf numFmtId="49" fontId="6" fillId="0" borderId="63" xfId="2" applyNumberFormat="1" applyFont="1" applyBorder="1" applyAlignment="1" applyProtection="1">
      <alignment horizontal="center" vertical="center"/>
    </xf>
    <xf numFmtId="49" fontId="17" fillId="0" borderId="28" xfId="2" applyNumberFormat="1" applyFont="1" applyBorder="1" applyAlignment="1" applyProtection="1">
      <alignment horizontal="center"/>
      <protection locked="0"/>
    </xf>
    <xf numFmtId="49" fontId="17" fillId="0" borderId="27" xfId="2" applyNumberFormat="1" applyFont="1" applyBorder="1" applyAlignment="1" applyProtection="1">
      <alignment horizontal="center"/>
      <protection locked="0"/>
    </xf>
    <xf numFmtId="49" fontId="17" fillId="0" borderId="64" xfId="2" applyNumberFormat="1" applyFont="1" applyBorder="1" applyAlignment="1" applyProtection="1">
      <alignment horizontal="center"/>
      <protection locked="0"/>
    </xf>
    <xf numFmtId="0" fontId="12" fillId="0" borderId="122" xfId="2" applyFont="1" applyBorder="1" applyAlignment="1" applyProtection="1">
      <alignment horizontal="center" vertical="center" shrinkToFit="1"/>
    </xf>
    <xf numFmtId="0" fontId="12" fillId="0" borderId="41" xfId="2" applyFont="1" applyBorder="1" applyAlignment="1" applyProtection="1">
      <alignment horizontal="center" vertical="center" shrinkToFit="1"/>
    </xf>
    <xf numFmtId="0" fontId="12" fillId="0" borderId="42" xfId="2" applyFont="1" applyBorder="1" applyAlignment="1" applyProtection="1">
      <alignment horizontal="center" vertical="center" shrinkToFit="1"/>
    </xf>
    <xf numFmtId="0" fontId="13" fillId="0" borderId="43" xfId="2" applyFont="1" applyFill="1" applyBorder="1" applyAlignment="1" applyProtection="1">
      <alignment horizontal="center" vertical="center" shrinkToFit="1"/>
    </xf>
    <xf numFmtId="0" fontId="13" fillId="0" borderId="123" xfId="2" applyFont="1" applyFill="1" applyBorder="1" applyAlignment="1" applyProtection="1">
      <alignment horizontal="center" vertical="center" shrinkToFit="1"/>
    </xf>
    <xf numFmtId="0" fontId="13" fillId="0" borderId="112" xfId="2" applyFont="1" applyFill="1" applyBorder="1" applyAlignment="1" applyProtection="1">
      <alignment horizontal="right" vertical="center" shrinkToFit="1"/>
    </xf>
    <xf numFmtId="0" fontId="13" fillId="0" borderId="17" xfId="2" applyFont="1" applyFill="1" applyBorder="1" applyAlignment="1" applyProtection="1">
      <alignment horizontal="right" vertical="center" shrinkToFit="1"/>
    </xf>
    <xf numFmtId="0" fontId="13" fillId="0" borderId="30" xfId="2" applyFont="1" applyFill="1" applyBorder="1" applyAlignment="1" applyProtection="1">
      <alignment horizontal="right" vertical="center" shrinkToFit="1"/>
    </xf>
    <xf numFmtId="0" fontId="9" fillId="0" borderId="105" xfId="2" applyFont="1" applyBorder="1" applyAlignment="1" applyProtection="1">
      <alignment horizontal="center" vertical="center"/>
    </xf>
    <xf numFmtId="0" fontId="9" fillId="0" borderId="106" xfId="2" applyFont="1" applyBorder="1" applyAlignment="1" applyProtection="1">
      <alignment horizontal="center" vertical="center"/>
    </xf>
    <xf numFmtId="0" fontId="9" fillId="0" borderId="107" xfId="2" applyFont="1" applyBorder="1" applyAlignment="1" applyProtection="1">
      <alignment horizontal="center" vertical="center"/>
    </xf>
    <xf numFmtId="38" fontId="12" fillId="2" borderId="40" xfId="2" applyNumberFormat="1" applyFont="1" applyFill="1" applyBorder="1" applyAlignment="1" applyProtection="1">
      <alignment horizontal="center" vertical="center" shrinkToFit="1"/>
    </xf>
    <xf numFmtId="0" fontId="12" fillId="2" borderId="40" xfId="2" applyFont="1" applyFill="1" applyBorder="1" applyAlignment="1" applyProtection="1">
      <alignment horizontal="center" vertical="center" shrinkToFit="1"/>
    </xf>
    <xf numFmtId="0" fontId="12" fillId="2" borderId="117" xfId="2" applyFont="1" applyFill="1" applyBorder="1" applyAlignment="1" applyProtection="1">
      <alignment horizontal="center" vertical="center" shrinkToFit="1"/>
    </xf>
    <xf numFmtId="0" fontId="12" fillId="2" borderId="57" xfId="2" applyFont="1" applyFill="1" applyBorder="1" applyAlignment="1" applyProtection="1">
      <alignment horizontal="center" vertical="center" shrinkToFit="1"/>
    </xf>
    <xf numFmtId="0" fontId="12" fillId="2" borderId="119" xfId="2" applyFont="1" applyFill="1" applyBorder="1" applyAlignment="1" applyProtection="1">
      <alignment horizontal="center" vertical="center" shrinkToFit="1"/>
    </xf>
    <xf numFmtId="38" fontId="9" fillId="2" borderId="51" xfId="2" applyNumberFormat="1" applyFont="1" applyFill="1" applyBorder="1" applyAlignment="1" applyProtection="1">
      <alignment horizontal="center"/>
    </xf>
    <xf numFmtId="0" fontId="9" fillId="2" borderId="111" xfId="2" applyFont="1" applyFill="1" applyBorder="1" applyAlignment="1" applyProtection="1">
      <alignment horizontal="center"/>
    </xf>
    <xf numFmtId="0" fontId="9" fillId="2" borderId="39" xfId="2" applyFont="1" applyFill="1" applyBorder="1" applyAlignment="1" applyProtection="1">
      <alignment horizontal="center"/>
    </xf>
    <xf numFmtId="0" fontId="9" fillId="2" borderId="115" xfId="2" applyFont="1" applyFill="1" applyBorder="1" applyAlignment="1" applyProtection="1">
      <alignment horizontal="center"/>
    </xf>
    <xf numFmtId="0" fontId="12" fillId="0" borderId="110" xfId="2" applyFont="1" applyBorder="1" applyAlignment="1" applyProtection="1">
      <alignment horizontal="right" vertical="center" shrinkToFit="1"/>
    </xf>
    <xf numFmtId="0" fontId="12" fillId="0" borderId="51" xfId="2" applyFont="1" applyBorder="1" applyAlignment="1" applyProtection="1">
      <alignment horizontal="right" vertical="center" shrinkToFit="1"/>
    </xf>
    <xf numFmtId="0" fontId="12" fillId="0" borderId="112" xfId="2" applyFont="1" applyBorder="1" applyAlignment="1" applyProtection="1">
      <alignment horizontal="left" vertical="center" shrinkToFit="1"/>
    </xf>
    <xf numFmtId="0" fontId="12" fillId="0" borderId="17" xfId="2" applyFont="1" applyBorder="1" applyAlignment="1" applyProtection="1">
      <alignment horizontal="left" vertical="center" shrinkToFit="1"/>
    </xf>
    <xf numFmtId="0" fontId="12" fillId="0" borderId="114" xfId="2" applyFont="1" applyBorder="1" applyAlignment="1" applyProtection="1">
      <alignment horizontal="center" vertical="center" shrinkToFit="1"/>
    </xf>
    <xf numFmtId="0" fontId="12" fillId="0" borderId="39" xfId="2" applyFont="1" applyBorder="1" applyAlignment="1" applyProtection="1">
      <alignment horizontal="center" vertical="center" shrinkToFit="1"/>
    </xf>
    <xf numFmtId="0" fontId="12" fillId="0" borderId="116" xfId="2" applyFont="1" applyBorder="1" applyAlignment="1" applyProtection="1">
      <alignment horizontal="center" vertical="center" wrapText="1" shrinkToFit="1"/>
    </xf>
    <xf numFmtId="0" fontId="12" fillId="0" borderId="40" xfId="2" applyFont="1" applyBorder="1" applyAlignment="1" applyProtection="1">
      <alignment horizontal="center" vertical="center" wrapText="1" shrinkToFit="1"/>
    </xf>
    <xf numFmtId="0" fontId="12" fillId="0" borderId="118" xfId="2" applyFont="1" applyBorder="1" applyAlignment="1" applyProtection="1">
      <alignment horizontal="center" vertical="center" wrapText="1" shrinkToFit="1"/>
    </xf>
    <xf numFmtId="0" fontId="12" fillId="0" borderId="57" xfId="2" applyFont="1" applyBorder="1" applyAlignment="1" applyProtection="1">
      <alignment horizontal="center" vertical="center" wrapText="1" shrinkToFit="1"/>
    </xf>
    <xf numFmtId="0" fontId="12" fillId="0" borderId="120" xfId="2" applyFont="1" applyBorder="1" applyAlignment="1" applyProtection="1">
      <alignment horizontal="center" vertical="center" shrinkToFit="1"/>
    </xf>
    <xf numFmtId="0" fontId="12" fillId="0" borderId="56" xfId="2" applyFont="1" applyBorder="1" applyAlignment="1" applyProtection="1">
      <alignment horizontal="center" vertical="center" shrinkToFit="1"/>
    </xf>
    <xf numFmtId="0" fontId="12" fillId="0" borderId="121" xfId="2" applyFont="1" applyBorder="1" applyAlignment="1" applyProtection="1">
      <alignment horizontal="center" vertical="center" shrinkToFit="1"/>
    </xf>
    <xf numFmtId="0" fontId="9" fillId="0" borderId="98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</xf>
    <xf numFmtId="0" fontId="9" fillId="0" borderId="99" xfId="2" applyFont="1" applyBorder="1" applyAlignment="1" applyProtection="1">
      <alignment horizontal="center" vertical="center"/>
    </xf>
    <xf numFmtId="0" fontId="8" fillId="0" borderId="102" xfId="2" applyFont="1" applyBorder="1" applyAlignment="1" applyProtection="1">
      <alignment horizontal="left" vertical="center"/>
    </xf>
    <xf numFmtId="0" fontId="8" fillId="0" borderId="103" xfId="2" applyFont="1" applyBorder="1" applyAlignment="1" applyProtection="1">
      <alignment horizontal="left" vertical="center"/>
    </xf>
    <xf numFmtId="0" fontId="8" fillId="0" borderId="104" xfId="2" applyFont="1" applyBorder="1" applyAlignment="1" applyProtection="1">
      <alignment horizontal="left" vertical="center"/>
    </xf>
    <xf numFmtId="0" fontId="12" fillId="0" borderId="124" xfId="2" applyFont="1" applyFill="1" applyBorder="1" applyAlignment="1" applyProtection="1">
      <alignment horizontal="right" vertical="center" shrinkToFit="1"/>
    </xf>
    <xf numFmtId="0" fontId="12" fillId="0" borderId="55" xfId="2" applyFont="1" applyFill="1" applyBorder="1" applyAlignment="1" applyProtection="1">
      <alignment horizontal="right" vertical="center" shrinkToFit="1"/>
    </xf>
    <xf numFmtId="0" fontId="25" fillId="0" borderId="126" xfId="2" applyFont="1" applyBorder="1" applyAlignment="1" applyProtection="1">
      <alignment horizontal="center" vertical="center" wrapText="1" shrinkToFit="1"/>
    </xf>
    <xf numFmtId="0" fontId="25" fillId="0" borderId="129" xfId="2" applyFont="1" applyBorder="1" applyAlignment="1" applyProtection="1">
      <alignment horizontal="center" vertical="center" wrapText="1" shrinkToFit="1"/>
    </xf>
    <xf numFmtId="38" fontId="12" fillId="2" borderId="35" xfId="2" applyNumberFormat="1" applyFont="1" applyFill="1" applyBorder="1" applyAlignment="1" applyProtection="1">
      <alignment horizontal="center" vertical="center" shrinkToFit="1"/>
    </xf>
    <xf numFmtId="0" fontId="12" fillId="2" borderId="36" xfId="2" applyFont="1" applyFill="1" applyBorder="1" applyAlignment="1" applyProtection="1">
      <alignment horizontal="center" vertical="center" shrinkToFit="1"/>
    </xf>
    <xf numFmtId="0" fontId="12" fillId="2" borderId="127" xfId="2" applyFont="1" applyFill="1" applyBorder="1" applyAlignment="1" applyProtection="1">
      <alignment horizontal="center" vertical="center" shrinkToFit="1"/>
    </xf>
    <xf numFmtId="0" fontId="12" fillId="2" borderId="37" xfId="2" applyFont="1" applyFill="1" applyBorder="1" applyAlignment="1" applyProtection="1">
      <alignment horizontal="center" vertical="center" shrinkToFit="1"/>
    </xf>
    <xf numFmtId="0" fontId="12" fillId="2" borderId="38" xfId="2" applyFont="1" applyFill="1" applyBorder="1" applyAlignment="1" applyProtection="1">
      <alignment horizontal="center" vertical="center" shrinkToFit="1"/>
    </xf>
    <xf numFmtId="0" fontId="12" fillId="2" borderId="128" xfId="2" applyFont="1" applyFill="1" applyBorder="1" applyAlignment="1" applyProtection="1">
      <alignment horizontal="center" vertical="center" shrinkToFit="1"/>
    </xf>
    <xf numFmtId="0" fontId="15" fillId="0" borderId="79" xfId="2" applyFont="1" applyBorder="1" applyAlignment="1" applyProtection="1">
      <alignment horizontal="center" vertical="center"/>
    </xf>
    <xf numFmtId="0" fontId="15" fillId="0" borderId="83" xfId="2" applyFont="1" applyBorder="1" applyAlignment="1" applyProtection="1">
      <alignment horizontal="center" vertical="center"/>
    </xf>
    <xf numFmtId="0" fontId="15" fillId="0" borderId="80" xfId="2" applyFont="1" applyBorder="1" applyAlignment="1" applyProtection="1">
      <alignment horizontal="center" vertical="center"/>
    </xf>
    <xf numFmtId="0" fontId="15" fillId="0" borderId="1" xfId="2" applyFont="1" applyBorder="1" applyAlignment="1" applyProtection="1">
      <alignment horizontal="center" vertical="center"/>
    </xf>
    <xf numFmtId="0" fontId="10" fillId="0" borderId="15" xfId="2" applyFont="1" applyBorder="1" applyAlignment="1" applyProtection="1">
      <alignment horizontal="left" wrapText="1"/>
    </xf>
    <xf numFmtId="0" fontId="10" fillId="0" borderId="6" xfId="2" applyFont="1" applyBorder="1" applyAlignment="1" applyProtection="1">
      <alignment horizontal="left" wrapText="1"/>
    </xf>
    <xf numFmtId="0" fontId="3" fillId="0" borderId="12" xfId="2" applyFont="1" applyBorder="1" applyAlignment="1" applyProtection="1">
      <alignment horizontal="center" vertical="center" textRotation="255" shrinkToFit="1"/>
    </xf>
    <xf numFmtId="0" fontId="3" fillId="0" borderId="16" xfId="2" applyFont="1" applyBorder="1" applyAlignment="1" applyProtection="1">
      <alignment horizontal="center" vertical="center" textRotation="255" shrinkToFit="1"/>
    </xf>
    <xf numFmtId="0" fontId="3" fillId="0" borderId="7" xfId="2" applyFont="1" applyBorder="1" applyAlignment="1" applyProtection="1">
      <alignment horizontal="center" vertical="center" textRotation="255" shrinkToFit="1"/>
    </xf>
    <xf numFmtId="0" fontId="11" fillId="0" borderId="12" xfId="2" applyFont="1" applyBorder="1" applyAlignment="1" applyProtection="1">
      <alignment horizontal="center" vertical="center" textRotation="255"/>
    </xf>
    <xf numFmtId="0" fontId="11" fillId="0" borderId="16" xfId="2" applyFont="1" applyBorder="1" applyAlignment="1" applyProtection="1">
      <alignment horizontal="center" vertical="center" textRotation="255"/>
    </xf>
    <xf numFmtId="0" fontId="11" fillId="0" borderId="7" xfId="2" applyFont="1" applyBorder="1" applyAlignment="1" applyProtection="1">
      <alignment horizontal="center" vertical="center" textRotation="255"/>
    </xf>
    <xf numFmtId="0" fontId="3" fillId="0" borderId="12" xfId="2" applyFont="1" applyBorder="1" applyAlignment="1" applyProtection="1">
      <alignment horizontal="center" vertical="center" textRotation="255"/>
    </xf>
    <xf numFmtId="0" fontId="3" fillId="0" borderId="16" xfId="2" applyFont="1" applyBorder="1" applyAlignment="1" applyProtection="1">
      <alignment horizontal="center" vertical="center" textRotation="255"/>
    </xf>
    <xf numFmtId="0" fontId="3" fillId="0" borderId="7" xfId="2" applyFont="1" applyBorder="1" applyAlignment="1" applyProtection="1">
      <alignment horizontal="center" vertical="center" textRotation="255"/>
    </xf>
    <xf numFmtId="0" fontId="3" fillId="0" borderId="44" xfId="2" applyFont="1" applyBorder="1" applyAlignment="1" applyProtection="1">
      <alignment horizontal="center" vertical="center" textRotation="255"/>
    </xf>
    <xf numFmtId="0" fontId="15" fillId="0" borderId="81" xfId="2" applyFont="1" applyBorder="1" applyAlignment="1" applyProtection="1">
      <alignment horizontal="center" vertical="center"/>
    </xf>
    <xf numFmtId="0" fontId="15" fillId="0" borderId="85" xfId="2" applyFont="1" applyBorder="1" applyAlignment="1" applyProtection="1">
      <alignment horizontal="center" vertical="center"/>
    </xf>
    <xf numFmtId="0" fontId="3" fillId="0" borderId="22" xfId="2" applyFont="1" applyBorder="1" applyAlignment="1" applyProtection="1">
      <alignment horizontal="center"/>
    </xf>
    <xf numFmtId="0" fontId="3" fillId="0" borderId="20" xfId="2" applyFont="1" applyBorder="1" applyAlignment="1" applyProtection="1">
      <alignment horizontal="center"/>
    </xf>
    <xf numFmtId="0" fontId="56" fillId="3" borderId="0" xfId="2" applyFont="1" applyFill="1" applyAlignment="1" applyProtection="1">
      <alignment horizontal="center" vertical="center"/>
    </xf>
    <xf numFmtId="0" fontId="33" fillId="0" borderId="71" xfId="2" applyFont="1" applyFill="1" applyBorder="1" applyAlignment="1" applyProtection="1">
      <alignment horizontal="center" vertical="center"/>
      <protection locked="0"/>
    </xf>
    <xf numFmtId="0" fontId="33" fillId="0" borderId="73" xfId="2" applyFont="1" applyFill="1" applyBorder="1" applyAlignment="1" applyProtection="1">
      <alignment horizontal="center" vertical="center"/>
      <protection locked="0"/>
    </xf>
    <xf numFmtId="0" fontId="46" fillId="0" borderId="0" xfId="2" applyFont="1" applyBorder="1" applyAlignment="1" applyProtection="1">
      <alignment horizontal="left" vertical="center" wrapText="1"/>
    </xf>
    <xf numFmtId="0" fontId="46" fillId="0" borderId="0" xfId="2" applyFont="1" applyBorder="1" applyAlignment="1" applyProtection="1">
      <alignment horizontal="left" vertical="center"/>
    </xf>
    <xf numFmtId="0" fontId="53" fillId="0" borderId="0" xfId="0" applyFont="1" applyAlignment="1">
      <alignment horizontal="left" vertical="center" wrapText="1"/>
    </xf>
    <xf numFmtId="0" fontId="54" fillId="0" borderId="0" xfId="2" applyFont="1" applyAlignment="1" applyProtection="1">
      <alignment horizontal="left" vertical="center" wrapText="1"/>
    </xf>
    <xf numFmtId="0" fontId="10" fillId="0" borderId="10" xfId="2" applyFont="1" applyBorder="1" applyAlignment="1" applyProtection="1">
      <alignment horizontal="left" wrapText="1"/>
    </xf>
    <xf numFmtId="0" fontId="10" fillId="0" borderId="11" xfId="2" applyFont="1" applyBorder="1" applyAlignment="1" applyProtection="1">
      <alignment horizontal="left" wrapText="1"/>
    </xf>
    <xf numFmtId="0" fontId="10" fillId="0" borderId="14" xfId="2" applyFont="1" applyBorder="1" applyAlignment="1" applyProtection="1">
      <alignment horizontal="left" wrapText="1"/>
    </xf>
    <xf numFmtId="0" fontId="10" fillId="0" borderId="5" xfId="2" applyFont="1" applyBorder="1" applyAlignment="1" applyProtection="1">
      <alignment horizontal="left" wrapText="1"/>
    </xf>
    <xf numFmtId="0" fontId="17" fillId="0" borderId="80" xfId="2" applyFont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49" fontId="15" fillId="0" borderId="82" xfId="2" applyNumberFormat="1" applyFont="1" applyBorder="1" applyAlignment="1" applyProtection="1">
      <alignment horizontal="center" vertical="center"/>
      <protection locked="0"/>
    </xf>
    <xf numFmtId="49" fontId="15" fillId="0" borderId="3" xfId="2" applyNumberFormat="1" applyFont="1" applyBorder="1" applyAlignment="1" applyProtection="1">
      <alignment horizontal="center" vertical="center"/>
      <protection locked="0"/>
    </xf>
    <xf numFmtId="49" fontId="15" fillId="0" borderId="83" xfId="2" applyNumberFormat="1" applyFont="1" applyBorder="1" applyAlignment="1" applyProtection="1">
      <alignment horizontal="center" vertical="center"/>
      <protection locked="0"/>
    </xf>
    <xf numFmtId="49" fontId="15" fillId="0" borderId="25" xfId="2" applyNumberFormat="1" applyFont="1" applyBorder="1" applyAlignment="1" applyProtection="1">
      <alignment horizontal="center" vertical="center"/>
      <protection locked="0"/>
    </xf>
    <xf numFmtId="49" fontId="15" fillId="0" borderId="2" xfId="2" applyNumberFormat="1" applyFont="1" applyBorder="1" applyAlignment="1" applyProtection="1">
      <alignment horizontal="center" vertical="center"/>
      <protection locked="0"/>
    </xf>
    <xf numFmtId="49" fontId="15" fillId="0" borderId="1" xfId="2" applyNumberFormat="1" applyFont="1" applyBorder="1" applyAlignment="1" applyProtection="1">
      <alignment horizontal="center" vertical="center"/>
      <protection locked="0"/>
    </xf>
    <xf numFmtId="49" fontId="15" fillId="0" borderId="4" xfId="2" applyNumberFormat="1" applyFont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Border="1" applyAlignment="1" applyProtection="1">
      <alignment horizontal="center" vertical="center" wrapText="1"/>
      <protection locked="0"/>
    </xf>
    <xf numFmtId="49" fontId="10" fillId="0" borderId="60" xfId="2" applyNumberFormat="1" applyFont="1" applyBorder="1" applyAlignment="1" applyProtection="1">
      <alignment horizontal="center" vertical="center"/>
      <protection locked="0"/>
    </xf>
    <xf numFmtId="49" fontId="10" fillId="0" borderId="61" xfId="2" applyNumberFormat="1" applyFont="1" applyBorder="1" applyAlignment="1" applyProtection="1">
      <alignment horizontal="center" vertical="center"/>
      <protection locked="0"/>
    </xf>
    <xf numFmtId="49" fontId="15" fillId="0" borderId="67" xfId="2" applyNumberFormat="1" applyFont="1" applyBorder="1" applyAlignment="1" applyProtection="1">
      <alignment horizontal="left" vertical="center" wrapText="1"/>
      <protection locked="0"/>
    </xf>
    <xf numFmtId="49" fontId="15" fillId="0" borderId="68" xfId="2" applyNumberFormat="1" applyFont="1" applyBorder="1" applyAlignment="1" applyProtection="1">
      <alignment horizontal="left" vertical="center" wrapText="1"/>
      <protection locked="0"/>
    </xf>
    <xf numFmtId="49" fontId="15" fillId="0" borderId="69" xfId="2" applyNumberFormat="1" applyFont="1" applyBorder="1" applyAlignment="1" applyProtection="1">
      <alignment horizontal="left" vertical="center" wrapText="1"/>
      <protection locked="0"/>
    </xf>
    <xf numFmtId="0" fontId="9" fillId="0" borderId="96" xfId="2" applyFont="1" applyBorder="1" applyAlignment="1" applyProtection="1">
      <alignment horizontal="left"/>
    </xf>
    <xf numFmtId="0" fontId="9" fillId="0" borderId="88" xfId="2" applyFont="1" applyBorder="1" applyAlignment="1" applyProtection="1">
      <alignment horizontal="left"/>
    </xf>
    <xf numFmtId="0" fontId="9" fillId="0" borderId="97" xfId="2" applyFont="1" applyBorder="1" applyAlignment="1" applyProtection="1">
      <alignment horizontal="left"/>
    </xf>
    <xf numFmtId="0" fontId="9" fillId="0" borderId="98" xfId="2" applyFont="1" applyBorder="1" applyAlignment="1" applyProtection="1">
      <alignment horizontal="left"/>
    </xf>
    <xf numFmtId="0" fontId="9" fillId="0" borderId="0" xfId="2" applyFont="1" applyBorder="1" applyAlignment="1" applyProtection="1">
      <alignment horizontal="left"/>
    </xf>
    <xf numFmtId="0" fontId="9" fillId="0" borderId="99" xfId="2" applyFont="1" applyBorder="1" applyAlignment="1" applyProtection="1">
      <alignment horizontal="left"/>
    </xf>
    <xf numFmtId="0" fontId="9" fillId="0" borderId="100" xfId="2" applyFont="1" applyBorder="1" applyAlignment="1" applyProtection="1">
      <alignment horizontal="left"/>
    </xf>
    <xf numFmtId="0" fontId="9" fillId="0" borderId="2" xfId="2" applyFont="1" applyBorder="1" applyAlignment="1" applyProtection="1">
      <alignment horizontal="left"/>
    </xf>
    <xf numFmtId="0" fontId="9" fillId="0" borderId="101" xfId="2" applyFont="1" applyBorder="1" applyAlignment="1" applyProtection="1">
      <alignment horizontal="left"/>
    </xf>
    <xf numFmtId="0" fontId="6" fillId="0" borderId="59" xfId="2" applyFont="1" applyBorder="1" applyAlignment="1" applyProtection="1">
      <alignment horizontal="center" vertical="center"/>
    </xf>
    <xf numFmtId="0" fontId="6" fillId="0" borderId="84" xfId="2" applyFont="1" applyBorder="1" applyAlignment="1" applyProtection="1">
      <alignment horizontal="center" vertical="center"/>
    </xf>
    <xf numFmtId="0" fontId="15" fillId="0" borderId="78" xfId="2" applyFont="1" applyBorder="1" applyAlignment="1" applyProtection="1">
      <alignment horizontal="center" vertical="center"/>
    </xf>
    <xf numFmtId="0" fontId="15" fillId="0" borderId="5" xfId="2" applyFont="1" applyBorder="1" applyAlignment="1" applyProtection="1">
      <alignment horizontal="center" vertical="center"/>
    </xf>
    <xf numFmtId="0" fontId="13" fillId="0" borderId="113" xfId="2" applyFont="1" applyFill="1" applyBorder="1" applyAlignment="1" applyProtection="1">
      <alignment vertical="center" shrinkToFit="1"/>
    </xf>
    <xf numFmtId="0" fontId="13" fillId="0" borderId="130" xfId="2" applyFont="1" applyFill="1" applyBorder="1" applyAlignment="1" applyProtection="1">
      <alignment horizontal="center" vertical="center" shrinkToFit="1"/>
    </xf>
    <xf numFmtId="0" fontId="13" fillId="2" borderId="55" xfId="2" applyFont="1" applyFill="1" applyBorder="1" applyAlignment="1" applyProtection="1">
      <alignment vertical="center" shrinkToFit="1"/>
    </xf>
    <xf numFmtId="0" fontId="13" fillId="2" borderId="125" xfId="2" applyFont="1" applyFill="1" applyBorder="1" applyAlignment="1" applyProtection="1">
      <alignment vertical="center" shrinkToFit="1"/>
    </xf>
  </cellXfs>
  <cellStyles count="4">
    <cellStyle name="桁区切り" xfId="1" builtinId="6"/>
    <cellStyle name="通貨 2" xfId="3" xr:uid="{00000000-0005-0000-0000-000001000000}"/>
    <cellStyle name="標準" xfId="0" builtinId="0"/>
    <cellStyle name="標準 2" xfId="2" xr:uid="{00000000-0005-0000-0000-000003000000}"/>
  </cellStyles>
  <dxfs count="3">
    <dxf>
      <font>
        <color theme="0"/>
      </font>
    </dxf>
    <dxf>
      <font>
        <color theme="2"/>
      </font>
    </dxf>
    <dxf>
      <font>
        <strike val="0"/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349462</xdr:colOff>
      <xdr:row>39</xdr:row>
      <xdr:rowOff>252134</xdr:rowOff>
    </xdr:from>
    <xdr:to>
      <xdr:col>17</xdr:col>
      <xdr:colOff>165766</xdr:colOff>
      <xdr:row>41</xdr:row>
      <xdr:rowOff>270302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D8C2FB93-7AFB-4E56-BA6E-FB7279380C97}"/>
            </a:ext>
          </a:extLst>
        </xdr:cNvPr>
        <xdr:cNvSpPr/>
      </xdr:nvSpPr>
      <xdr:spPr>
        <a:xfrm>
          <a:off x="6815256" y="11491634"/>
          <a:ext cx="1564422" cy="623286"/>
        </a:xfrm>
        <a:prstGeom prst="roundRect">
          <a:avLst/>
        </a:prstGeom>
        <a:noFill/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受注ＮＯ</a:t>
          </a:r>
          <a:r>
            <a:rPr kumimoji="1" lang="ja-JP" altLang="en-US" sz="800">
              <a:solidFill>
                <a:sysClr val="windowText" lastClr="000000"/>
              </a:solidFill>
            </a:rPr>
            <a:t>．</a:t>
          </a:r>
        </a:p>
      </xdr:txBody>
    </xdr:sp>
    <xdr:clientData/>
  </xdr:twoCellAnchor>
  <xdr:twoCellAnchor>
    <xdr:from>
      <xdr:col>6</xdr:col>
      <xdr:colOff>560294</xdr:colOff>
      <xdr:row>3</xdr:row>
      <xdr:rowOff>112057</xdr:rowOff>
    </xdr:from>
    <xdr:to>
      <xdr:col>7</xdr:col>
      <xdr:colOff>294154</xdr:colOff>
      <xdr:row>4</xdr:row>
      <xdr:rowOff>188898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9591C32B-7F46-46FF-89AE-95AAA522852B}"/>
            </a:ext>
          </a:extLst>
        </xdr:cNvPr>
        <xdr:cNvSpPr/>
      </xdr:nvSpPr>
      <xdr:spPr>
        <a:xfrm flipV="1">
          <a:off x="3597088" y="907675"/>
          <a:ext cx="406213" cy="334576"/>
        </a:xfrm>
        <a:prstGeom prst="bentUpArrow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BFD0-4A41-4602-BE4E-765BB1F6602E}">
  <sheetPr>
    <tabColor theme="7" tint="0.39997558519241921"/>
    <pageSetUpPr fitToPage="1"/>
  </sheetPr>
  <dimension ref="A1:U53"/>
  <sheetViews>
    <sheetView tabSelected="1" topLeftCell="A4" zoomScale="55" zoomScaleNormal="55" zoomScaleSheetLayoutView="100" workbookViewId="0">
      <selection activeCell="L4" sqref="L4"/>
    </sheetView>
  </sheetViews>
  <sheetFormatPr defaultRowHeight="13.5" x14ac:dyDescent="0.15"/>
  <cols>
    <col min="1" max="2" width="3.625" style="2" customWidth="1"/>
    <col min="3" max="3" width="8.375" style="2" customWidth="1"/>
    <col min="4" max="4" width="12.625" style="2" customWidth="1"/>
    <col min="5" max="5" width="5.125" style="2" customWidth="1"/>
    <col min="6" max="6" width="6.375" style="2" customWidth="1"/>
    <col min="7" max="7" width="8.875" style="2" customWidth="1"/>
    <col min="8" max="8" width="7.25" style="2" customWidth="1"/>
    <col min="9" max="9" width="7.375" style="3" customWidth="1"/>
    <col min="10" max="10" width="9.5" style="2" customWidth="1"/>
    <col min="11" max="11" width="6.625" style="2" customWidth="1"/>
    <col min="12" max="12" width="8.125" style="2" customWidth="1"/>
    <col min="13" max="13" width="9.25" style="2" hidden="1" customWidth="1"/>
    <col min="14" max="14" width="9" style="2" customWidth="1"/>
    <col min="15" max="15" width="4.375" style="2" customWidth="1"/>
    <col min="16" max="16" width="4.25" style="2" customWidth="1"/>
    <col min="17" max="17" width="5.25" style="2" customWidth="1"/>
    <col min="18" max="18" width="7" style="2" customWidth="1"/>
    <col min="19" max="258" width="9" style="2"/>
    <col min="259" max="259" width="3.625" style="2" customWidth="1"/>
    <col min="260" max="260" width="21.75" style="2" customWidth="1"/>
    <col min="261" max="261" width="7" style="2" customWidth="1"/>
    <col min="262" max="262" width="8.75" style="2" bestFit="1" customWidth="1"/>
    <col min="263" max="263" width="12.625" style="2" customWidth="1"/>
    <col min="264" max="264" width="10.5" style="2" customWidth="1"/>
    <col min="265" max="265" width="24.75" style="2" customWidth="1"/>
    <col min="266" max="514" width="9" style="2"/>
    <col min="515" max="515" width="3.625" style="2" customWidth="1"/>
    <col min="516" max="516" width="21.75" style="2" customWidth="1"/>
    <col min="517" max="517" width="7" style="2" customWidth="1"/>
    <col min="518" max="518" width="8.75" style="2" bestFit="1" customWidth="1"/>
    <col min="519" max="519" width="12.625" style="2" customWidth="1"/>
    <col min="520" max="520" width="10.5" style="2" customWidth="1"/>
    <col min="521" max="521" width="24.75" style="2" customWidth="1"/>
    <col min="522" max="770" width="9" style="2"/>
    <col min="771" max="771" width="3.625" style="2" customWidth="1"/>
    <col min="772" max="772" width="21.75" style="2" customWidth="1"/>
    <col min="773" max="773" width="7" style="2" customWidth="1"/>
    <col min="774" max="774" width="8.75" style="2" bestFit="1" customWidth="1"/>
    <col min="775" max="775" width="12.625" style="2" customWidth="1"/>
    <col min="776" max="776" width="10.5" style="2" customWidth="1"/>
    <col min="777" max="777" width="24.75" style="2" customWidth="1"/>
    <col min="778" max="1026" width="9" style="2"/>
    <col min="1027" max="1027" width="3.625" style="2" customWidth="1"/>
    <col min="1028" max="1028" width="21.75" style="2" customWidth="1"/>
    <col min="1029" max="1029" width="7" style="2" customWidth="1"/>
    <col min="1030" max="1030" width="8.75" style="2" bestFit="1" customWidth="1"/>
    <col min="1031" max="1031" width="12.625" style="2" customWidth="1"/>
    <col min="1032" max="1032" width="10.5" style="2" customWidth="1"/>
    <col min="1033" max="1033" width="24.75" style="2" customWidth="1"/>
    <col min="1034" max="1282" width="9" style="2"/>
    <col min="1283" max="1283" width="3.625" style="2" customWidth="1"/>
    <col min="1284" max="1284" width="21.75" style="2" customWidth="1"/>
    <col min="1285" max="1285" width="7" style="2" customWidth="1"/>
    <col min="1286" max="1286" width="8.75" style="2" bestFit="1" customWidth="1"/>
    <col min="1287" max="1287" width="12.625" style="2" customWidth="1"/>
    <col min="1288" max="1288" width="10.5" style="2" customWidth="1"/>
    <col min="1289" max="1289" width="24.75" style="2" customWidth="1"/>
    <col min="1290" max="1538" width="9" style="2"/>
    <col min="1539" max="1539" width="3.625" style="2" customWidth="1"/>
    <col min="1540" max="1540" width="21.75" style="2" customWidth="1"/>
    <col min="1541" max="1541" width="7" style="2" customWidth="1"/>
    <col min="1542" max="1542" width="8.75" style="2" bestFit="1" customWidth="1"/>
    <col min="1543" max="1543" width="12.625" style="2" customWidth="1"/>
    <col min="1544" max="1544" width="10.5" style="2" customWidth="1"/>
    <col min="1545" max="1545" width="24.75" style="2" customWidth="1"/>
    <col min="1546" max="1794" width="9" style="2"/>
    <col min="1795" max="1795" width="3.625" style="2" customWidth="1"/>
    <col min="1796" max="1796" width="21.75" style="2" customWidth="1"/>
    <col min="1797" max="1797" width="7" style="2" customWidth="1"/>
    <col min="1798" max="1798" width="8.75" style="2" bestFit="1" customWidth="1"/>
    <col min="1799" max="1799" width="12.625" style="2" customWidth="1"/>
    <col min="1800" max="1800" width="10.5" style="2" customWidth="1"/>
    <col min="1801" max="1801" width="24.75" style="2" customWidth="1"/>
    <col min="1802" max="2050" width="9" style="2"/>
    <col min="2051" max="2051" width="3.625" style="2" customWidth="1"/>
    <col min="2052" max="2052" width="21.75" style="2" customWidth="1"/>
    <col min="2053" max="2053" width="7" style="2" customWidth="1"/>
    <col min="2054" max="2054" width="8.75" style="2" bestFit="1" customWidth="1"/>
    <col min="2055" max="2055" width="12.625" style="2" customWidth="1"/>
    <col min="2056" max="2056" width="10.5" style="2" customWidth="1"/>
    <col min="2057" max="2057" width="24.75" style="2" customWidth="1"/>
    <col min="2058" max="2306" width="9" style="2"/>
    <col min="2307" max="2307" width="3.625" style="2" customWidth="1"/>
    <col min="2308" max="2308" width="21.75" style="2" customWidth="1"/>
    <col min="2309" max="2309" width="7" style="2" customWidth="1"/>
    <col min="2310" max="2310" width="8.75" style="2" bestFit="1" customWidth="1"/>
    <col min="2311" max="2311" width="12.625" style="2" customWidth="1"/>
    <col min="2312" max="2312" width="10.5" style="2" customWidth="1"/>
    <col min="2313" max="2313" width="24.75" style="2" customWidth="1"/>
    <col min="2314" max="2562" width="9" style="2"/>
    <col min="2563" max="2563" width="3.625" style="2" customWidth="1"/>
    <col min="2564" max="2564" width="21.75" style="2" customWidth="1"/>
    <col min="2565" max="2565" width="7" style="2" customWidth="1"/>
    <col min="2566" max="2566" width="8.75" style="2" bestFit="1" customWidth="1"/>
    <col min="2567" max="2567" width="12.625" style="2" customWidth="1"/>
    <col min="2568" max="2568" width="10.5" style="2" customWidth="1"/>
    <col min="2569" max="2569" width="24.75" style="2" customWidth="1"/>
    <col min="2570" max="2818" width="9" style="2"/>
    <col min="2819" max="2819" width="3.625" style="2" customWidth="1"/>
    <col min="2820" max="2820" width="21.75" style="2" customWidth="1"/>
    <col min="2821" max="2821" width="7" style="2" customWidth="1"/>
    <col min="2822" max="2822" width="8.75" style="2" bestFit="1" customWidth="1"/>
    <col min="2823" max="2823" width="12.625" style="2" customWidth="1"/>
    <col min="2824" max="2824" width="10.5" style="2" customWidth="1"/>
    <col min="2825" max="2825" width="24.75" style="2" customWidth="1"/>
    <col min="2826" max="3074" width="9" style="2"/>
    <col min="3075" max="3075" width="3.625" style="2" customWidth="1"/>
    <col min="3076" max="3076" width="21.75" style="2" customWidth="1"/>
    <col min="3077" max="3077" width="7" style="2" customWidth="1"/>
    <col min="3078" max="3078" width="8.75" style="2" bestFit="1" customWidth="1"/>
    <col min="3079" max="3079" width="12.625" style="2" customWidth="1"/>
    <col min="3080" max="3080" width="10.5" style="2" customWidth="1"/>
    <col min="3081" max="3081" width="24.75" style="2" customWidth="1"/>
    <col min="3082" max="3330" width="9" style="2"/>
    <col min="3331" max="3331" width="3.625" style="2" customWidth="1"/>
    <col min="3332" max="3332" width="21.75" style="2" customWidth="1"/>
    <col min="3333" max="3333" width="7" style="2" customWidth="1"/>
    <col min="3334" max="3334" width="8.75" style="2" bestFit="1" customWidth="1"/>
    <col min="3335" max="3335" width="12.625" style="2" customWidth="1"/>
    <col min="3336" max="3336" width="10.5" style="2" customWidth="1"/>
    <col min="3337" max="3337" width="24.75" style="2" customWidth="1"/>
    <col min="3338" max="3586" width="9" style="2"/>
    <col min="3587" max="3587" width="3.625" style="2" customWidth="1"/>
    <col min="3588" max="3588" width="21.75" style="2" customWidth="1"/>
    <col min="3589" max="3589" width="7" style="2" customWidth="1"/>
    <col min="3590" max="3590" width="8.75" style="2" bestFit="1" customWidth="1"/>
    <col min="3591" max="3591" width="12.625" style="2" customWidth="1"/>
    <col min="3592" max="3592" width="10.5" style="2" customWidth="1"/>
    <col min="3593" max="3593" width="24.75" style="2" customWidth="1"/>
    <col min="3594" max="3842" width="9" style="2"/>
    <col min="3843" max="3843" width="3.625" style="2" customWidth="1"/>
    <col min="3844" max="3844" width="21.75" style="2" customWidth="1"/>
    <col min="3845" max="3845" width="7" style="2" customWidth="1"/>
    <col min="3846" max="3846" width="8.75" style="2" bestFit="1" customWidth="1"/>
    <col min="3847" max="3847" width="12.625" style="2" customWidth="1"/>
    <col min="3848" max="3848" width="10.5" style="2" customWidth="1"/>
    <col min="3849" max="3849" width="24.75" style="2" customWidth="1"/>
    <col min="3850" max="4098" width="9" style="2"/>
    <col min="4099" max="4099" width="3.625" style="2" customWidth="1"/>
    <col min="4100" max="4100" width="21.75" style="2" customWidth="1"/>
    <col min="4101" max="4101" width="7" style="2" customWidth="1"/>
    <col min="4102" max="4102" width="8.75" style="2" bestFit="1" customWidth="1"/>
    <col min="4103" max="4103" width="12.625" style="2" customWidth="1"/>
    <col min="4104" max="4104" width="10.5" style="2" customWidth="1"/>
    <col min="4105" max="4105" width="24.75" style="2" customWidth="1"/>
    <col min="4106" max="4354" width="9" style="2"/>
    <col min="4355" max="4355" width="3.625" style="2" customWidth="1"/>
    <col min="4356" max="4356" width="21.75" style="2" customWidth="1"/>
    <col min="4357" max="4357" width="7" style="2" customWidth="1"/>
    <col min="4358" max="4358" width="8.75" style="2" bestFit="1" customWidth="1"/>
    <col min="4359" max="4359" width="12.625" style="2" customWidth="1"/>
    <col min="4360" max="4360" width="10.5" style="2" customWidth="1"/>
    <col min="4361" max="4361" width="24.75" style="2" customWidth="1"/>
    <col min="4362" max="4610" width="9" style="2"/>
    <col min="4611" max="4611" width="3.625" style="2" customWidth="1"/>
    <col min="4612" max="4612" width="21.75" style="2" customWidth="1"/>
    <col min="4613" max="4613" width="7" style="2" customWidth="1"/>
    <col min="4614" max="4614" width="8.75" style="2" bestFit="1" customWidth="1"/>
    <col min="4615" max="4615" width="12.625" style="2" customWidth="1"/>
    <col min="4616" max="4616" width="10.5" style="2" customWidth="1"/>
    <col min="4617" max="4617" width="24.75" style="2" customWidth="1"/>
    <col min="4618" max="4866" width="9" style="2"/>
    <col min="4867" max="4867" width="3.625" style="2" customWidth="1"/>
    <col min="4868" max="4868" width="21.75" style="2" customWidth="1"/>
    <col min="4869" max="4869" width="7" style="2" customWidth="1"/>
    <col min="4870" max="4870" width="8.75" style="2" bestFit="1" customWidth="1"/>
    <col min="4871" max="4871" width="12.625" style="2" customWidth="1"/>
    <col min="4872" max="4872" width="10.5" style="2" customWidth="1"/>
    <col min="4873" max="4873" width="24.75" style="2" customWidth="1"/>
    <col min="4874" max="5122" width="9" style="2"/>
    <col min="5123" max="5123" width="3.625" style="2" customWidth="1"/>
    <col min="5124" max="5124" width="21.75" style="2" customWidth="1"/>
    <col min="5125" max="5125" width="7" style="2" customWidth="1"/>
    <col min="5126" max="5126" width="8.75" style="2" bestFit="1" customWidth="1"/>
    <col min="5127" max="5127" width="12.625" style="2" customWidth="1"/>
    <col min="5128" max="5128" width="10.5" style="2" customWidth="1"/>
    <col min="5129" max="5129" width="24.75" style="2" customWidth="1"/>
    <col min="5130" max="5378" width="9" style="2"/>
    <col min="5379" max="5379" width="3.625" style="2" customWidth="1"/>
    <col min="5380" max="5380" width="21.75" style="2" customWidth="1"/>
    <col min="5381" max="5381" width="7" style="2" customWidth="1"/>
    <col min="5382" max="5382" width="8.75" style="2" bestFit="1" customWidth="1"/>
    <col min="5383" max="5383" width="12.625" style="2" customWidth="1"/>
    <col min="5384" max="5384" width="10.5" style="2" customWidth="1"/>
    <col min="5385" max="5385" width="24.75" style="2" customWidth="1"/>
    <col min="5386" max="5634" width="9" style="2"/>
    <col min="5635" max="5635" width="3.625" style="2" customWidth="1"/>
    <col min="5636" max="5636" width="21.75" style="2" customWidth="1"/>
    <col min="5637" max="5637" width="7" style="2" customWidth="1"/>
    <col min="5638" max="5638" width="8.75" style="2" bestFit="1" customWidth="1"/>
    <col min="5639" max="5639" width="12.625" style="2" customWidth="1"/>
    <col min="5640" max="5640" width="10.5" style="2" customWidth="1"/>
    <col min="5641" max="5641" width="24.75" style="2" customWidth="1"/>
    <col min="5642" max="5890" width="9" style="2"/>
    <col min="5891" max="5891" width="3.625" style="2" customWidth="1"/>
    <col min="5892" max="5892" width="21.75" style="2" customWidth="1"/>
    <col min="5893" max="5893" width="7" style="2" customWidth="1"/>
    <col min="5894" max="5894" width="8.75" style="2" bestFit="1" customWidth="1"/>
    <col min="5895" max="5895" width="12.625" style="2" customWidth="1"/>
    <col min="5896" max="5896" width="10.5" style="2" customWidth="1"/>
    <col min="5897" max="5897" width="24.75" style="2" customWidth="1"/>
    <col min="5898" max="6146" width="9" style="2"/>
    <col min="6147" max="6147" width="3.625" style="2" customWidth="1"/>
    <col min="6148" max="6148" width="21.75" style="2" customWidth="1"/>
    <col min="6149" max="6149" width="7" style="2" customWidth="1"/>
    <col min="6150" max="6150" width="8.75" style="2" bestFit="1" customWidth="1"/>
    <col min="6151" max="6151" width="12.625" style="2" customWidth="1"/>
    <col min="6152" max="6152" width="10.5" style="2" customWidth="1"/>
    <col min="6153" max="6153" width="24.75" style="2" customWidth="1"/>
    <col min="6154" max="6402" width="9" style="2"/>
    <col min="6403" max="6403" width="3.625" style="2" customWidth="1"/>
    <col min="6404" max="6404" width="21.75" style="2" customWidth="1"/>
    <col min="6405" max="6405" width="7" style="2" customWidth="1"/>
    <col min="6406" max="6406" width="8.75" style="2" bestFit="1" customWidth="1"/>
    <col min="6407" max="6407" width="12.625" style="2" customWidth="1"/>
    <col min="6408" max="6408" width="10.5" style="2" customWidth="1"/>
    <col min="6409" max="6409" width="24.75" style="2" customWidth="1"/>
    <col min="6410" max="6658" width="9" style="2"/>
    <col min="6659" max="6659" width="3.625" style="2" customWidth="1"/>
    <col min="6660" max="6660" width="21.75" style="2" customWidth="1"/>
    <col min="6661" max="6661" width="7" style="2" customWidth="1"/>
    <col min="6662" max="6662" width="8.75" style="2" bestFit="1" customWidth="1"/>
    <col min="6663" max="6663" width="12.625" style="2" customWidth="1"/>
    <col min="6664" max="6664" width="10.5" style="2" customWidth="1"/>
    <col min="6665" max="6665" width="24.75" style="2" customWidth="1"/>
    <col min="6666" max="6914" width="9" style="2"/>
    <col min="6915" max="6915" width="3.625" style="2" customWidth="1"/>
    <col min="6916" max="6916" width="21.75" style="2" customWidth="1"/>
    <col min="6917" max="6917" width="7" style="2" customWidth="1"/>
    <col min="6918" max="6918" width="8.75" style="2" bestFit="1" customWidth="1"/>
    <col min="6919" max="6919" width="12.625" style="2" customWidth="1"/>
    <col min="6920" max="6920" width="10.5" style="2" customWidth="1"/>
    <col min="6921" max="6921" width="24.75" style="2" customWidth="1"/>
    <col min="6922" max="7170" width="9" style="2"/>
    <col min="7171" max="7171" width="3.625" style="2" customWidth="1"/>
    <col min="7172" max="7172" width="21.75" style="2" customWidth="1"/>
    <col min="7173" max="7173" width="7" style="2" customWidth="1"/>
    <col min="7174" max="7174" width="8.75" style="2" bestFit="1" customWidth="1"/>
    <col min="7175" max="7175" width="12.625" style="2" customWidth="1"/>
    <col min="7176" max="7176" width="10.5" style="2" customWidth="1"/>
    <col min="7177" max="7177" width="24.75" style="2" customWidth="1"/>
    <col min="7178" max="7426" width="9" style="2"/>
    <col min="7427" max="7427" width="3.625" style="2" customWidth="1"/>
    <col min="7428" max="7428" width="21.75" style="2" customWidth="1"/>
    <col min="7429" max="7429" width="7" style="2" customWidth="1"/>
    <col min="7430" max="7430" width="8.75" style="2" bestFit="1" customWidth="1"/>
    <col min="7431" max="7431" width="12.625" style="2" customWidth="1"/>
    <col min="7432" max="7432" width="10.5" style="2" customWidth="1"/>
    <col min="7433" max="7433" width="24.75" style="2" customWidth="1"/>
    <col min="7434" max="7682" width="9" style="2"/>
    <col min="7683" max="7683" width="3.625" style="2" customWidth="1"/>
    <col min="7684" max="7684" width="21.75" style="2" customWidth="1"/>
    <col min="7685" max="7685" width="7" style="2" customWidth="1"/>
    <col min="7686" max="7686" width="8.75" style="2" bestFit="1" customWidth="1"/>
    <col min="7687" max="7687" width="12.625" style="2" customWidth="1"/>
    <col min="7688" max="7688" width="10.5" style="2" customWidth="1"/>
    <col min="7689" max="7689" width="24.75" style="2" customWidth="1"/>
    <col min="7690" max="7938" width="9" style="2"/>
    <col min="7939" max="7939" width="3.625" style="2" customWidth="1"/>
    <col min="7940" max="7940" width="21.75" style="2" customWidth="1"/>
    <col min="7941" max="7941" width="7" style="2" customWidth="1"/>
    <col min="7942" max="7942" width="8.75" style="2" bestFit="1" customWidth="1"/>
    <col min="7943" max="7943" width="12.625" style="2" customWidth="1"/>
    <col min="7944" max="7944" width="10.5" style="2" customWidth="1"/>
    <col min="7945" max="7945" width="24.75" style="2" customWidth="1"/>
    <col min="7946" max="8194" width="9" style="2"/>
    <col min="8195" max="8195" width="3.625" style="2" customWidth="1"/>
    <col min="8196" max="8196" width="21.75" style="2" customWidth="1"/>
    <col min="8197" max="8197" width="7" style="2" customWidth="1"/>
    <col min="8198" max="8198" width="8.75" style="2" bestFit="1" customWidth="1"/>
    <col min="8199" max="8199" width="12.625" style="2" customWidth="1"/>
    <col min="8200" max="8200" width="10.5" style="2" customWidth="1"/>
    <col min="8201" max="8201" width="24.75" style="2" customWidth="1"/>
    <col min="8202" max="8450" width="9" style="2"/>
    <col min="8451" max="8451" width="3.625" style="2" customWidth="1"/>
    <col min="8452" max="8452" width="21.75" style="2" customWidth="1"/>
    <col min="8453" max="8453" width="7" style="2" customWidth="1"/>
    <col min="8454" max="8454" width="8.75" style="2" bestFit="1" customWidth="1"/>
    <col min="8455" max="8455" width="12.625" style="2" customWidth="1"/>
    <col min="8456" max="8456" width="10.5" style="2" customWidth="1"/>
    <col min="8457" max="8457" width="24.75" style="2" customWidth="1"/>
    <col min="8458" max="8706" width="9" style="2"/>
    <col min="8707" max="8707" width="3.625" style="2" customWidth="1"/>
    <col min="8708" max="8708" width="21.75" style="2" customWidth="1"/>
    <col min="8709" max="8709" width="7" style="2" customWidth="1"/>
    <col min="8710" max="8710" width="8.75" style="2" bestFit="1" customWidth="1"/>
    <col min="8711" max="8711" width="12.625" style="2" customWidth="1"/>
    <col min="8712" max="8712" width="10.5" style="2" customWidth="1"/>
    <col min="8713" max="8713" width="24.75" style="2" customWidth="1"/>
    <col min="8714" max="8962" width="9" style="2"/>
    <col min="8963" max="8963" width="3.625" style="2" customWidth="1"/>
    <col min="8964" max="8964" width="21.75" style="2" customWidth="1"/>
    <col min="8965" max="8965" width="7" style="2" customWidth="1"/>
    <col min="8966" max="8966" width="8.75" style="2" bestFit="1" customWidth="1"/>
    <col min="8967" max="8967" width="12.625" style="2" customWidth="1"/>
    <col min="8968" max="8968" width="10.5" style="2" customWidth="1"/>
    <col min="8969" max="8969" width="24.75" style="2" customWidth="1"/>
    <col min="8970" max="9218" width="9" style="2"/>
    <col min="9219" max="9219" width="3.625" style="2" customWidth="1"/>
    <col min="9220" max="9220" width="21.75" style="2" customWidth="1"/>
    <col min="9221" max="9221" width="7" style="2" customWidth="1"/>
    <col min="9222" max="9222" width="8.75" style="2" bestFit="1" customWidth="1"/>
    <col min="9223" max="9223" width="12.625" style="2" customWidth="1"/>
    <col min="9224" max="9224" width="10.5" style="2" customWidth="1"/>
    <col min="9225" max="9225" width="24.75" style="2" customWidth="1"/>
    <col min="9226" max="9474" width="9" style="2"/>
    <col min="9475" max="9475" width="3.625" style="2" customWidth="1"/>
    <col min="9476" max="9476" width="21.75" style="2" customWidth="1"/>
    <col min="9477" max="9477" width="7" style="2" customWidth="1"/>
    <col min="9478" max="9478" width="8.75" style="2" bestFit="1" customWidth="1"/>
    <col min="9479" max="9479" width="12.625" style="2" customWidth="1"/>
    <col min="9480" max="9480" width="10.5" style="2" customWidth="1"/>
    <col min="9481" max="9481" width="24.75" style="2" customWidth="1"/>
    <col min="9482" max="9730" width="9" style="2"/>
    <col min="9731" max="9731" width="3.625" style="2" customWidth="1"/>
    <col min="9732" max="9732" width="21.75" style="2" customWidth="1"/>
    <col min="9733" max="9733" width="7" style="2" customWidth="1"/>
    <col min="9734" max="9734" width="8.75" style="2" bestFit="1" customWidth="1"/>
    <col min="9735" max="9735" width="12.625" style="2" customWidth="1"/>
    <col min="9736" max="9736" width="10.5" style="2" customWidth="1"/>
    <col min="9737" max="9737" width="24.75" style="2" customWidth="1"/>
    <col min="9738" max="9986" width="9" style="2"/>
    <col min="9987" max="9987" width="3.625" style="2" customWidth="1"/>
    <col min="9988" max="9988" width="21.75" style="2" customWidth="1"/>
    <col min="9989" max="9989" width="7" style="2" customWidth="1"/>
    <col min="9990" max="9990" width="8.75" style="2" bestFit="1" customWidth="1"/>
    <col min="9991" max="9991" width="12.625" style="2" customWidth="1"/>
    <col min="9992" max="9992" width="10.5" style="2" customWidth="1"/>
    <col min="9993" max="9993" width="24.75" style="2" customWidth="1"/>
    <col min="9994" max="10242" width="9" style="2"/>
    <col min="10243" max="10243" width="3.625" style="2" customWidth="1"/>
    <col min="10244" max="10244" width="21.75" style="2" customWidth="1"/>
    <col min="10245" max="10245" width="7" style="2" customWidth="1"/>
    <col min="10246" max="10246" width="8.75" style="2" bestFit="1" customWidth="1"/>
    <col min="10247" max="10247" width="12.625" style="2" customWidth="1"/>
    <col min="10248" max="10248" width="10.5" style="2" customWidth="1"/>
    <col min="10249" max="10249" width="24.75" style="2" customWidth="1"/>
    <col min="10250" max="10498" width="9" style="2"/>
    <col min="10499" max="10499" width="3.625" style="2" customWidth="1"/>
    <col min="10500" max="10500" width="21.75" style="2" customWidth="1"/>
    <col min="10501" max="10501" width="7" style="2" customWidth="1"/>
    <col min="10502" max="10502" width="8.75" style="2" bestFit="1" customWidth="1"/>
    <col min="10503" max="10503" width="12.625" style="2" customWidth="1"/>
    <col min="10504" max="10504" width="10.5" style="2" customWidth="1"/>
    <col min="10505" max="10505" width="24.75" style="2" customWidth="1"/>
    <col min="10506" max="10754" width="9" style="2"/>
    <col min="10755" max="10755" width="3.625" style="2" customWidth="1"/>
    <col min="10756" max="10756" width="21.75" style="2" customWidth="1"/>
    <col min="10757" max="10757" width="7" style="2" customWidth="1"/>
    <col min="10758" max="10758" width="8.75" style="2" bestFit="1" customWidth="1"/>
    <col min="10759" max="10759" width="12.625" style="2" customWidth="1"/>
    <col min="10760" max="10760" width="10.5" style="2" customWidth="1"/>
    <col min="10761" max="10761" width="24.75" style="2" customWidth="1"/>
    <col min="10762" max="11010" width="9" style="2"/>
    <col min="11011" max="11011" width="3.625" style="2" customWidth="1"/>
    <col min="11012" max="11012" width="21.75" style="2" customWidth="1"/>
    <col min="11013" max="11013" width="7" style="2" customWidth="1"/>
    <col min="11014" max="11014" width="8.75" style="2" bestFit="1" customWidth="1"/>
    <col min="11015" max="11015" width="12.625" style="2" customWidth="1"/>
    <col min="11016" max="11016" width="10.5" style="2" customWidth="1"/>
    <col min="11017" max="11017" width="24.75" style="2" customWidth="1"/>
    <col min="11018" max="11266" width="9" style="2"/>
    <col min="11267" max="11267" width="3.625" style="2" customWidth="1"/>
    <col min="11268" max="11268" width="21.75" style="2" customWidth="1"/>
    <col min="11269" max="11269" width="7" style="2" customWidth="1"/>
    <col min="11270" max="11270" width="8.75" style="2" bestFit="1" customWidth="1"/>
    <col min="11271" max="11271" width="12.625" style="2" customWidth="1"/>
    <col min="11272" max="11272" width="10.5" style="2" customWidth="1"/>
    <col min="11273" max="11273" width="24.75" style="2" customWidth="1"/>
    <col min="11274" max="11522" width="9" style="2"/>
    <col min="11523" max="11523" width="3.625" style="2" customWidth="1"/>
    <col min="11524" max="11524" width="21.75" style="2" customWidth="1"/>
    <col min="11525" max="11525" width="7" style="2" customWidth="1"/>
    <col min="11526" max="11526" width="8.75" style="2" bestFit="1" customWidth="1"/>
    <col min="11527" max="11527" width="12.625" style="2" customWidth="1"/>
    <col min="11528" max="11528" width="10.5" style="2" customWidth="1"/>
    <col min="11529" max="11529" width="24.75" style="2" customWidth="1"/>
    <col min="11530" max="11778" width="9" style="2"/>
    <col min="11779" max="11779" width="3.625" style="2" customWidth="1"/>
    <col min="11780" max="11780" width="21.75" style="2" customWidth="1"/>
    <col min="11781" max="11781" width="7" style="2" customWidth="1"/>
    <col min="11782" max="11782" width="8.75" style="2" bestFit="1" customWidth="1"/>
    <col min="11783" max="11783" width="12.625" style="2" customWidth="1"/>
    <col min="11784" max="11784" width="10.5" style="2" customWidth="1"/>
    <col min="11785" max="11785" width="24.75" style="2" customWidth="1"/>
    <col min="11786" max="12034" width="9" style="2"/>
    <col min="12035" max="12035" width="3.625" style="2" customWidth="1"/>
    <col min="12036" max="12036" width="21.75" style="2" customWidth="1"/>
    <col min="12037" max="12037" width="7" style="2" customWidth="1"/>
    <col min="12038" max="12038" width="8.75" style="2" bestFit="1" customWidth="1"/>
    <col min="12039" max="12039" width="12.625" style="2" customWidth="1"/>
    <col min="12040" max="12040" width="10.5" style="2" customWidth="1"/>
    <col min="12041" max="12041" width="24.75" style="2" customWidth="1"/>
    <col min="12042" max="12290" width="9" style="2"/>
    <col min="12291" max="12291" width="3.625" style="2" customWidth="1"/>
    <col min="12292" max="12292" width="21.75" style="2" customWidth="1"/>
    <col min="12293" max="12293" width="7" style="2" customWidth="1"/>
    <col min="12294" max="12294" width="8.75" style="2" bestFit="1" customWidth="1"/>
    <col min="12295" max="12295" width="12.625" style="2" customWidth="1"/>
    <col min="12296" max="12296" width="10.5" style="2" customWidth="1"/>
    <col min="12297" max="12297" width="24.75" style="2" customWidth="1"/>
    <col min="12298" max="12546" width="9" style="2"/>
    <col min="12547" max="12547" width="3.625" style="2" customWidth="1"/>
    <col min="12548" max="12548" width="21.75" style="2" customWidth="1"/>
    <col min="12549" max="12549" width="7" style="2" customWidth="1"/>
    <col min="12550" max="12550" width="8.75" style="2" bestFit="1" customWidth="1"/>
    <col min="12551" max="12551" width="12.625" style="2" customWidth="1"/>
    <col min="12552" max="12552" width="10.5" style="2" customWidth="1"/>
    <col min="12553" max="12553" width="24.75" style="2" customWidth="1"/>
    <col min="12554" max="12802" width="9" style="2"/>
    <col min="12803" max="12803" width="3.625" style="2" customWidth="1"/>
    <col min="12804" max="12804" width="21.75" style="2" customWidth="1"/>
    <col min="12805" max="12805" width="7" style="2" customWidth="1"/>
    <col min="12806" max="12806" width="8.75" style="2" bestFit="1" customWidth="1"/>
    <col min="12807" max="12807" width="12.625" style="2" customWidth="1"/>
    <col min="12808" max="12808" width="10.5" style="2" customWidth="1"/>
    <col min="12809" max="12809" width="24.75" style="2" customWidth="1"/>
    <col min="12810" max="13058" width="9" style="2"/>
    <col min="13059" max="13059" width="3.625" style="2" customWidth="1"/>
    <col min="13060" max="13060" width="21.75" style="2" customWidth="1"/>
    <col min="13061" max="13061" width="7" style="2" customWidth="1"/>
    <col min="13062" max="13062" width="8.75" style="2" bestFit="1" customWidth="1"/>
    <col min="13063" max="13063" width="12.625" style="2" customWidth="1"/>
    <col min="13064" max="13064" width="10.5" style="2" customWidth="1"/>
    <col min="13065" max="13065" width="24.75" style="2" customWidth="1"/>
    <col min="13066" max="13314" width="9" style="2"/>
    <col min="13315" max="13315" width="3.625" style="2" customWidth="1"/>
    <col min="13316" max="13316" width="21.75" style="2" customWidth="1"/>
    <col min="13317" max="13317" width="7" style="2" customWidth="1"/>
    <col min="13318" max="13318" width="8.75" style="2" bestFit="1" customWidth="1"/>
    <col min="13319" max="13319" width="12.625" style="2" customWidth="1"/>
    <col min="13320" max="13320" width="10.5" style="2" customWidth="1"/>
    <col min="13321" max="13321" width="24.75" style="2" customWidth="1"/>
    <col min="13322" max="13570" width="9" style="2"/>
    <col min="13571" max="13571" width="3.625" style="2" customWidth="1"/>
    <col min="13572" max="13572" width="21.75" style="2" customWidth="1"/>
    <col min="13573" max="13573" width="7" style="2" customWidth="1"/>
    <col min="13574" max="13574" width="8.75" style="2" bestFit="1" customWidth="1"/>
    <col min="13575" max="13575" width="12.625" style="2" customWidth="1"/>
    <col min="13576" max="13576" width="10.5" style="2" customWidth="1"/>
    <col min="13577" max="13577" width="24.75" style="2" customWidth="1"/>
    <col min="13578" max="13826" width="9" style="2"/>
    <col min="13827" max="13827" width="3.625" style="2" customWidth="1"/>
    <col min="13828" max="13828" width="21.75" style="2" customWidth="1"/>
    <col min="13829" max="13829" width="7" style="2" customWidth="1"/>
    <col min="13830" max="13830" width="8.75" style="2" bestFit="1" customWidth="1"/>
    <col min="13831" max="13831" width="12.625" style="2" customWidth="1"/>
    <col min="13832" max="13832" width="10.5" style="2" customWidth="1"/>
    <col min="13833" max="13833" width="24.75" style="2" customWidth="1"/>
    <col min="13834" max="14082" width="9" style="2"/>
    <col min="14083" max="14083" width="3.625" style="2" customWidth="1"/>
    <col min="14084" max="14084" width="21.75" style="2" customWidth="1"/>
    <col min="14085" max="14085" width="7" style="2" customWidth="1"/>
    <col min="14086" max="14086" width="8.75" style="2" bestFit="1" customWidth="1"/>
    <col min="14087" max="14087" width="12.625" style="2" customWidth="1"/>
    <col min="14088" max="14088" width="10.5" style="2" customWidth="1"/>
    <col min="14089" max="14089" width="24.75" style="2" customWidth="1"/>
    <col min="14090" max="14338" width="9" style="2"/>
    <col min="14339" max="14339" width="3.625" style="2" customWidth="1"/>
    <col min="14340" max="14340" width="21.75" style="2" customWidth="1"/>
    <col min="14341" max="14341" width="7" style="2" customWidth="1"/>
    <col min="14342" max="14342" width="8.75" style="2" bestFit="1" customWidth="1"/>
    <col min="14343" max="14343" width="12.625" style="2" customWidth="1"/>
    <col min="14344" max="14344" width="10.5" style="2" customWidth="1"/>
    <col min="14345" max="14345" width="24.75" style="2" customWidth="1"/>
    <col min="14346" max="14594" width="9" style="2"/>
    <col min="14595" max="14595" width="3.625" style="2" customWidth="1"/>
    <col min="14596" max="14596" width="21.75" style="2" customWidth="1"/>
    <col min="14597" max="14597" width="7" style="2" customWidth="1"/>
    <col min="14598" max="14598" width="8.75" style="2" bestFit="1" customWidth="1"/>
    <col min="14599" max="14599" width="12.625" style="2" customWidth="1"/>
    <col min="14600" max="14600" width="10.5" style="2" customWidth="1"/>
    <col min="14601" max="14601" width="24.75" style="2" customWidth="1"/>
    <col min="14602" max="14850" width="9" style="2"/>
    <col min="14851" max="14851" width="3.625" style="2" customWidth="1"/>
    <col min="14852" max="14852" width="21.75" style="2" customWidth="1"/>
    <col min="14853" max="14853" width="7" style="2" customWidth="1"/>
    <col min="14854" max="14854" width="8.75" style="2" bestFit="1" customWidth="1"/>
    <col min="14855" max="14855" width="12.625" style="2" customWidth="1"/>
    <col min="14856" max="14856" width="10.5" style="2" customWidth="1"/>
    <col min="14857" max="14857" width="24.75" style="2" customWidth="1"/>
    <col min="14858" max="15106" width="9" style="2"/>
    <col min="15107" max="15107" width="3.625" style="2" customWidth="1"/>
    <col min="15108" max="15108" width="21.75" style="2" customWidth="1"/>
    <col min="15109" max="15109" width="7" style="2" customWidth="1"/>
    <col min="15110" max="15110" width="8.75" style="2" bestFit="1" customWidth="1"/>
    <col min="15111" max="15111" width="12.625" style="2" customWidth="1"/>
    <col min="15112" max="15112" width="10.5" style="2" customWidth="1"/>
    <col min="15113" max="15113" width="24.75" style="2" customWidth="1"/>
    <col min="15114" max="15362" width="9" style="2"/>
    <col min="15363" max="15363" width="3.625" style="2" customWidth="1"/>
    <col min="15364" max="15364" width="21.75" style="2" customWidth="1"/>
    <col min="15365" max="15365" width="7" style="2" customWidth="1"/>
    <col min="15366" max="15366" width="8.75" style="2" bestFit="1" customWidth="1"/>
    <col min="15367" max="15367" width="12.625" style="2" customWidth="1"/>
    <col min="15368" max="15368" width="10.5" style="2" customWidth="1"/>
    <col min="15369" max="15369" width="24.75" style="2" customWidth="1"/>
    <col min="15370" max="15618" width="9" style="2"/>
    <col min="15619" max="15619" width="3.625" style="2" customWidth="1"/>
    <col min="15620" max="15620" width="21.75" style="2" customWidth="1"/>
    <col min="15621" max="15621" width="7" style="2" customWidth="1"/>
    <col min="15622" max="15622" width="8.75" style="2" bestFit="1" customWidth="1"/>
    <col min="15623" max="15623" width="12.625" style="2" customWidth="1"/>
    <col min="15624" max="15624" width="10.5" style="2" customWidth="1"/>
    <col min="15625" max="15625" width="24.75" style="2" customWidth="1"/>
    <col min="15626" max="15874" width="9" style="2"/>
    <col min="15875" max="15875" width="3.625" style="2" customWidth="1"/>
    <col min="15876" max="15876" width="21.75" style="2" customWidth="1"/>
    <col min="15877" max="15877" width="7" style="2" customWidth="1"/>
    <col min="15878" max="15878" width="8.75" style="2" bestFit="1" customWidth="1"/>
    <col min="15879" max="15879" width="12.625" style="2" customWidth="1"/>
    <col min="15880" max="15880" width="10.5" style="2" customWidth="1"/>
    <col min="15881" max="15881" width="24.75" style="2" customWidth="1"/>
    <col min="15882" max="16130" width="9" style="2"/>
    <col min="16131" max="16131" width="3.625" style="2" customWidth="1"/>
    <col min="16132" max="16132" width="21.75" style="2" customWidth="1"/>
    <col min="16133" max="16133" width="7" style="2" customWidth="1"/>
    <col min="16134" max="16134" width="8.75" style="2" bestFit="1" customWidth="1"/>
    <col min="16135" max="16135" width="12.625" style="2" customWidth="1"/>
    <col min="16136" max="16136" width="10.5" style="2" customWidth="1"/>
    <col min="16137" max="16137" width="24.75" style="2" customWidth="1"/>
    <col min="16138" max="16384" width="9" style="2"/>
  </cols>
  <sheetData>
    <row r="1" spans="1:21" ht="30" customHeight="1" x14ac:dyDescent="0.15">
      <c r="A1" s="137" t="s">
        <v>91</v>
      </c>
      <c r="F1" s="260" t="s">
        <v>105</v>
      </c>
      <c r="G1" s="260"/>
      <c r="H1" s="260"/>
      <c r="I1" s="260"/>
      <c r="J1" s="138" t="s">
        <v>92</v>
      </c>
      <c r="K1" s="263" t="s">
        <v>93</v>
      </c>
      <c r="L1" s="264"/>
      <c r="M1" s="264"/>
      <c r="N1" s="264"/>
      <c r="O1" s="264"/>
      <c r="P1" s="264"/>
      <c r="Q1" s="264"/>
      <c r="R1" s="264"/>
    </row>
    <row r="2" spans="1:21" s="8" customFormat="1" ht="12.75" customHeight="1" thickBot="1" x14ac:dyDescent="0.2">
      <c r="A2" s="5"/>
      <c r="B2" s="5"/>
      <c r="C2" s="5"/>
      <c r="D2" s="5"/>
      <c r="E2" s="5"/>
      <c r="F2" s="5"/>
      <c r="G2" s="5"/>
      <c r="H2" s="76"/>
      <c r="I2" s="6"/>
      <c r="J2" s="118"/>
      <c r="K2" s="118"/>
      <c r="L2" s="118"/>
      <c r="M2" s="118"/>
      <c r="N2" s="118"/>
      <c r="O2" s="118"/>
      <c r="P2" s="118"/>
      <c r="Q2" s="118"/>
      <c r="R2" s="118"/>
    </row>
    <row r="3" spans="1:21" s="85" customFormat="1" ht="20.25" customHeight="1" thickBot="1" x14ac:dyDescent="0.25">
      <c r="A3" s="139" t="s">
        <v>71</v>
      </c>
      <c r="B3" s="140"/>
      <c r="C3" s="140"/>
      <c r="E3" s="81"/>
      <c r="F3" s="85" t="s">
        <v>103</v>
      </c>
      <c r="K3" s="140"/>
      <c r="L3" s="141" t="s">
        <v>101</v>
      </c>
      <c r="M3" s="141"/>
      <c r="N3" s="142"/>
      <c r="O3" s="142"/>
      <c r="P3" s="142"/>
      <c r="Q3" s="143"/>
      <c r="R3" s="143"/>
    </row>
    <row r="4" spans="1:21" ht="20.25" customHeight="1" thickBot="1" x14ac:dyDescent="0.25">
      <c r="A4" s="82"/>
      <c r="B4" s="82"/>
      <c r="C4" s="82"/>
      <c r="E4" s="81"/>
      <c r="F4" s="86" t="s">
        <v>72</v>
      </c>
      <c r="H4" s="86"/>
      <c r="K4" s="75"/>
      <c r="L4" s="81"/>
      <c r="M4" s="77"/>
      <c r="N4" s="163" t="s">
        <v>51</v>
      </c>
      <c r="O4" s="164"/>
      <c r="P4" s="164"/>
      <c r="Q4" s="165"/>
      <c r="R4" s="165"/>
      <c r="S4" s="18"/>
    </row>
    <row r="5" spans="1:21" ht="20.25" customHeight="1" thickBot="1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9"/>
      <c r="L5" s="81"/>
      <c r="M5" s="77"/>
      <c r="N5" s="166" t="s">
        <v>46</v>
      </c>
      <c r="O5" s="166"/>
      <c r="P5" s="163"/>
      <c r="Q5" s="167"/>
      <c r="R5" s="167"/>
      <c r="S5" s="18"/>
    </row>
    <row r="6" spans="1:21" ht="20.25" customHeight="1" thickBot="1" x14ac:dyDescent="0.2">
      <c r="A6" s="31"/>
      <c r="B6" s="77"/>
      <c r="C6" s="80"/>
      <c r="E6" s="75"/>
      <c r="F6" s="75"/>
      <c r="G6" s="261"/>
      <c r="H6" s="169" t="s">
        <v>69</v>
      </c>
      <c r="I6" s="169"/>
      <c r="J6" s="172" t="s">
        <v>70</v>
      </c>
      <c r="K6" s="78"/>
      <c r="L6" s="81"/>
      <c r="M6" s="77"/>
      <c r="N6" s="111" t="s">
        <v>57</v>
      </c>
      <c r="O6" s="111"/>
      <c r="P6" s="110"/>
      <c r="Q6" s="165"/>
      <c r="R6" s="165"/>
      <c r="S6" s="18"/>
    </row>
    <row r="7" spans="1:21" ht="21.75" customHeight="1" thickBot="1" x14ac:dyDescent="0.2">
      <c r="A7" s="31"/>
      <c r="B7" s="158"/>
      <c r="C7" s="79"/>
      <c r="E7" s="75"/>
      <c r="F7" s="75"/>
      <c r="G7" s="262"/>
      <c r="H7" s="170"/>
      <c r="I7" s="170"/>
      <c r="J7" s="173"/>
      <c r="K7" s="18"/>
      <c r="L7" s="81" t="s">
        <v>104</v>
      </c>
      <c r="M7" s="77"/>
      <c r="N7" s="111" t="s">
        <v>58</v>
      </c>
      <c r="O7" s="111"/>
      <c r="P7" s="110"/>
      <c r="Q7" s="167"/>
      <c r="R7" s="167"/>
      <c r="S7" s="18"/>
    </row>
    <row r="8" spans="1:21" ht="21.75" customHeight="1" thickBot="1" x14ac:dyDescent="0.2">
      <c r="B8" s="266" t="s">
        <v>100</v>
      </c>
      <c r="C8" s="266"/>
      <c r="D8" s="266"/>
      <c r="E8" s="266"/>
      <c r="F8" s="266"/>
      <c r="G8" s="266"/>
      <c r="H8" s="266"/>
      <c r="I8" s="266"/>
      <c r="J8" s="266"/>
      <c r="K8" s="18"/>
      <c r="L8" s="81"/>
      <c r="M8" s="77"/>
      <c r="N8" s="111" t="s">
        <v>59</v>
      </c>
      <c r="O8" s="111"/>
      <c r="P8" s="110"/>
      <c r="Q8" s="165"/>
      <c r="R8" s="165"/>
      <c r="U8" s="18"/>
    </row>
    <row r="9" spans="1:21" ht="21.75" customHeight="1" thickBot="1" x14ac:dyDescent="0.2">
      <c r="B9" s="266"/>
      <c r="C9" s="266"/>
      <c r="D9" s="266"/>
      <c r="E9" s="266"/>
      <c r="F9" s="266"/>
      <c r="G9" s="266"/>
      <c r="H9" s="266"/>
      <c r="I9" s="266"/>
      <c r="J9" s="266"/>
      <c r="K9" s="18"/>
      <c r="L9" s="81"/>
      <c r="M9" s="77"/>
      <c r="N9" s="111" t="s">
        <v>60</v>
      </c>
      <c r="O9" s="111"/>
      <c r="P9" s="110"/>
      <c r="Q9" s="167"/>
      <c r="R9" s="167"/>
      <c r="S9" s="18"/>
    </row>
    <row r="10" spans="1:21" ht="21" customHeight="1" thickBot="1" x14ac:dyDescent="0.2">
      <c r="B10" s="266"/>
      <c r="C10" s="266"/>
      <c r="D10" s="266"/>
      <c r="E10" s="266"/>
      <c r="F10" s="266"/>
      <c r="G10" s="266"/>
      <c r="H10" s="266"/>
      <c r="I10" s="266"/>
      <c r="J10" s="266"/>
      <c r="K10" s="84"/>
      <c r="L10" s="7"/>
      <c r="M10" s="7"/>
      <c r="N10" s="171"/>
      <c r="O10" s="171"/>
      <c r="P10" s="171"/>
      <c r="Q10" s="171"/>
      <c r="R10" s="171"/>
    </row>
    <row r="11" spans="1:21" ht="29.25" customHeight="1" thickBot="1" x14ac:dyDescent="0.2">
      <c r="A11" s="144" t="s">
        <v>102</v>
      </c>
      <c r="B11" s="26"/>
      <c r="C11" s="27"/>
      <c r="D11" s="60"/>
      <c r="E11" s="60"/>
      <c r="F11" s="60"/>
      <c r="H11" s="81"/>
      <c r="I11" s="92" t="s">
        <v>49</v>
      </c>
      <c r="J11" s="92"/>
      <c r="K11" s="81"/>
      <c r="L11" s="271" t="s">
        <v>50</v>
      </c>
      <c r="M11" s="272"/>
      <c r="N11" s="272"/>
      <c r="O11" s="272"/>
      <c r="P11" s="33"/>
      <c r="Q11" s="33"/>
      <c r="R11" s="7"/>
      <c r="T11" s="33"/>
    </row>
    <row r="12" spans="1:21" s="8" customFormat="1" ht="19.5" customHeight="1" x14ac:dyDescent="0.15">
      <c r="A12" s="146"/>
      <c r="B12" s="146"/>
      <c r="C12" s="146"/>
      <c r="D12" s="146"/>
      <c r="E12" s="146"/>
      <c r="F12" s="146"/>
      <c r="H12" s="168" t="s">
        <v>87</v>
      </c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47"/>
      <c r="T12" s="148"/>
    </row>
    <row r="13" spans="1:21" ht="27.75" customHeight="1" thickBot="1" x14ac:dyDescent="0.2">
      <c r="A13" s="144" t="s">
        <v>54</v>
      </c>
      <c r="B13" s="61"/>
      <c r="C13" s="61"/>
      <c r="D13" s="4" t="s">
        <v>84</v>
      </c>
      <c r="E13" s="66"/>
      <c r="F13" s="66"/>
      <c r="G13" s="66"/>
      <c r="H13" s="18"/>
      <c r="I13" s="102"/>
      <c r="J13" s="11"/>
      <c r="K13" s="11"/>
      <c r="L13" s="11"/>
      <c r="M13" s="11"/>
      <c r="N13" s="11"/>
      <c r="O13" s="11"/>
      <c r="P13" s="11"/>
      <c r="Q13" s="11"/>
    </row>
    <row r="14" spans="1:21" ht="18" customHeight="1" x14ac:dyDescent="0.2">
      <c r="A14" s="57"/>
      <c r="B14" s="57"/>
      <c r="C14" s="295" t="s">
        <v>27</v>
      </c>
      <c r="D14" s="296"/>
      <c r="E14" s="281"/>
      <c r="F14" s="282"/>
      <c r="G14" s="282"/>
      <c r="H14" s="282"/>
      <c r="I14" s="282"/>
      <c r="J14" s="282"/>
      <c r="K14" s="113"/>
      <c r="L14" s="185" t="s">
        <v>88</v>
      </c>
      <c r="M14" s="186"/>
      <c r="N14" s="186"/>
      <c r="O14" s="186"/>
      <c r="P14" s="186"/>
      <c r="Q14" s="187"/>
    </row>
    <row r="15" spans="1:21" ht="30.75" customHeight="1" thickBot="1" x14ac:dyDescent="0.25">
      <c r="A15" s="11"/>
      <c r="B15" s="11"/>
      <c r="C15" s="297" t="s">
        <v>25</v>
      </c>
      <c r="D15" s="298"/>
      <c r="E15" s="279"/>
      <c r="F15" s="280"/>
      <c r="G15" s="280"/>
      <c r="H15" s="280"/>
      <c r="I15" s="280"/>
      <c r="J15" s="280"/>
      <c r="K15" s="114" t="s">
        <v>26</v>
      </c>
      <c r="L15" s="188"/>
      <c r="M15" s="189"/>
      <c r="N15" s="189"/>
      <c r="O15" s="189"/>
      <c r="P15" s="189"/>
      <c r="Q15" s="190"/>
    </row>
    <row r="16" spans="1:21" ht="17.25" customHeight="1" x14ac:dyDescent="0.15">
      <c r="A16" s="11"/>
      <c r="B16" s="11"/>
      <c r="C16" s="240" t="s">
        <v>24</v>
      </c>
      <c r="D16" s="241"/>
      <c r="E16" s="273"/>
      <c r="F16" s="274"/>
      <c r="G16" s="274"/>
      <c r="H16" s="274"/>
      <c r="I16" s="275"/>
      <c r="J16" s="115" t="s">
        <v>23</v>
      </c>
      <c r="K16" s="1"/>
      <c r="L16" s="116" t="s">
        <v>21</v>
      </c>
      <c r="M16" s="116"/>
      <c r="N16" s="1"/>
      <c r="O16" s="116" t="s">
        <v>21</v>
      </c>
      <c r="P16" s="179"/>
      <c r="Q16" s="180"/>
    </row>
    <row r="17" spans="1:18" ht="17.25" customHeight="1" x14ac:dyDescent="0.15">
      <c r="A17" s="11"/>
      <c r="B17" s="11"/>
      <c r="C17" s="242"/>
      <c r="D17" s="243"/>
      <c r="E17" s="276"/>
      <c r="F17" s="277"/>
      <c r="G17" s="277"/>
      <c r="H17" s="277"/>
      <c r="I17" s="278"/>
      <c r="J17" s="117" t="s">
        <v>22</v>
      </c>
      <c r="K17" s="1"/>
      <c r="L17" s="116" t="s">
        <v>21</v>
      </c>
      <c r="M17" s="116"/>
      <c r="N17" s="1"/>
      <c r="O17" s="116" t="s">
        <v>21</v>
      </c>
      <c r="P17" s="181"/>
      <c r="Q17" s="182"/>
    </row>
    <row r="18" spans="1:18" ht="30.75" customHeight="1" thickBot="1" x14ac:dyDescent="0.2">
      <c r="A18" s="12"/>
      <c r="B18" s="12"/>
      <c r="C18" s="256" t="s">
        <v>20</v>
      </c>
      <c r="D18" s="257"/>
      <c r="E18" s="283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5"/>
    </row>
    <row r="19" spans="1:18" ht="23.25" customHeight="1" thickBot="1" x14ac:dyDescent="0.25">
      <c r="A19" s="145" t="s">
        <v>55</v>
      </c>
      <c r="B19" s="62"/>
      <c r="C19" s="62"/>
      <c r="D19" s="119" t="s">
        <v>89</v>
      </c>
      <c r="E19" s="63"/>
      <c r="F19" s="63"/>
      <c r="G19" s="63"/>
      <c r="H19" s="93"/>
      <c r="I19" s="64"/>
      <c r="J19" s="65"/>
      <c r="K19" s="101"/>
      <c r="L19" s="65"/>
      <c r="M19" s="65"/>
      <c r="N19" s="101"/>
      <c r="O19" s="101"/>
      <c r="P19" s="101"/>
      <c r="Q19" s="18"/>
      <c r="R19" s="130"/>
    </row>
    <row r="20" spans="1:18" ht="15" customHeight="1" thickBot="1" x14ac:dyDescent="0.2">
      <c r="B20" s="14"/>
      <c r="C20" s="258" t="s">
        <v>67</v>
      </c>
      <c r="D20" s="259"/>
      <c r="E20" s="259"/>
      <c r="F20" s="59"/>
      <c r="G20" s="59"/>
      <c r="H20" s="94" t="s">
        <v>19</v>
      </c>
      <c r="I20" s="91" t="s">
        <v>85</v>
      </c>
      <c r="J20" s="104" t="s">
        <v>52</v>
      </c>
      <c r="K20" s="109" t="s">
        <v>53</v>
      </c>
      <c r="L20" s="105" t="s">
        <v>18</v>
      </c>
      <c r="M20" s="124" t="s">
        <v>73</v>
      </c>
      <c r="N20" s="199" t="s">
        <v>28</v>
      </c>
      <c r="O20" s="200"/>
      <c r="P20" s="200"/>
      <c r="Q20" s="200"/>
      <c r="R20" s="201"/>
    </row>
    <row r="21" spans="1:18" ht="23.25" customHeight="1" thickTop="1" x14ac:dyDescent="0.15">
      <c r="B21" s="255" t="s">
        <v>17</v>
      </c>
      <c r="C21" s="37" t="s">
        <v>62</v>
      </c>
      <c r="D21" s="38"/>
      <c r="E21" s="38"/>
      <c r="F21" s="38"/>
      <c r="G21" s="38"/>
      <c r="H21" s="95">
        <v>1200</v>
      </c>
      <c r="I21" s="39">
        <v>111</v>
      </c>
      <c r="J21" s="71">
        <v>5600</v>
      </c>
      <c r="K21" s="159"/>
      <c r="L21" s="103">
        <f>+J21*K21</f>
        <v>0</v>
      </c>
      <c r="M21" s="125">
        <f t="shared" ref="M21:M36" si="0">H21*K21</f>
        <v>0</v>
      </c>
      <c r="N21" s="286"/>
      <c r="O21" s="287"/>
      <c r="P21" s="287"/>
      <c r="Q21" s="287"/>
      <c r="R21" s="288"/>
    </row>
    <row r="22" spans="1:18" ht="23.25" customHeight="1" x14ac:dyDescent="0.15">
      <c r="B22" s="253"/>
      <c r="C22" s="37" t="s">
        <v>63</v>
      </c>
      <c r="D22" s="38"/>
      <c r="E22" s="45"/>
      <c r="F22" s="38"/>
      <c r="G22" s="38"/>
      <c r="H22" s="95">
        <v>800</v>
      </c>
      <c r="I22" s="40">
        <v>112</v>
      </c>
      <c r="J22" s="72">
        <v>4000</v>
      </c>
      <c r="K22" s="160"/>
      <c r="L22" s="103">
        <f t="shared" ref="L22:L39" si="1">+J22*K22</f>
        <v>0</v>
      </c>
      <c r="M22" s="125">
        <f t="shared" si="0"/>
        <v>0</v>
      </c>
      <c r="N22" s="289"/>
      <c r="O22" s="290"/>
      <c r="P22" s="290"/>
      <c r="Q22" s="290"/>
      <c r="R22" s="291"/>
    </row>
    <row r="23" spans="1:18" ht="23.25" customHeight="1" x14ac:dyDescent="0.15">
      <c r="B23" s="253"/>
      <c r="C23" s="37" t="s">
        <v>64</v>
      </c>
      <c r="D23" s="38"/>
      <c r="E23" s="38"/>
      <c r="F23" s="38"/>
      <c r="G23" s="38"/>
      <c r="H23" s="95">
        <v>650</v>
      </c>
      <c r="I23" s="40">
        <v>113</v>
      </c>
      <c r="J23" s="72">
        <v>3200</v>
      </c>
      <c r="K23" s="160"/>
      <c r="L23" s="103">
        <f t="shared" si="1"/>
        <v>0</v>
      </c>
      <c r="M23" s="125">
        <f t="shared" si="0"/>
        <v>0</v>
      </c>
      <c r="N23" s="292"/>
      <c r="O23" s="293"/>
      <c r="P23" s="293"/>
      <c r="Q23" s="293"/>
      <c r="R23" s="294"/>
    </row>
    <row r="24" spans="1:18" ht="23.25" customHeight="1" x14ac:dyDescent="0.15">
      <c r="B24" s="253"/>
      <c r="C24" s="37" t="s">
        <v>65</v>
      </c>
      <c r="D24" s="38"/>
      <c r="E24" s="38"/>
      <c r="F24" s="38"/>
      <c r="G24" s="38"/>
      <c r="H24" s="95">
        <v>800</v>
      </c>
      <c r="I24" s="40">
        <v>114</v>
      </c>
      <c r="J24" s="72">
        <v>3000</v>
      </c>
      <c r="K24" s="160"/>
      <c r="L24" s="103">
        <f t="shared" si="1"/>
        <v>0</v>
      </c>
      <c r="M24" s="125">
        <f t="shared" si="0"/>
        <v>0</v>
      </c>
      <c r="N24" s="224" t="s">
        <v>13</v>
      </c>
      <c r="O24" s="225"/>
      <c r="P24" s="225"/>
      <c r="Q24" s="225"/>
      <c r="R24" s="226"/>
    </row>
    <row r="25" spans="1:18" ht="23.25" customHeight="1" x14ac:dyDescent="0.15">
      <c r="B25" s="253"/>
      <c r="C25" s="37" t="s">
        <v>66</v>
      </c>
      <c r="D25" s="38"/>
      <c r="E25" s="38"/>
      <c r="F25" s="38"/>
      <c r="G25" s="38"/>
      <c r="H25" s="96">
        <v>400</v>
      </c>
      <c r="I25" s="40">
        <v>115</v>
      </c>
      <c r="J25" s="72">
        <v>1500</v>
      </c>
      <c r="K25" s="160"/>
      <c r="L25" s="106">
        <f t="shared" si="1"/>
        <v>0</v>
      </c>
      <c r="M25" s="126">
        <f t="shared" si="0"/>
        <v>0</v>
      </c>
      <c r="N25" s="174" t="s">
        <v>11</v>
      </c>
      <c r="O25" s="175"/>
      <c r="P25" s="175"/>
      <c r="Q25" s="175"/>
      <c r="R25" s="176"/>
    </row>
    <row r="26" spans="1:18" ht="23.25" customHeight="1" x14ac:dyDescent="0.15">
      <c r="B26" s="252" t="s">
        <v>16</v>
      </c>
      <c r="C26" s="41" t="s">
        <v>15</v>
      </c>
      <c r="D26" s="42"/>
      <c r="E26" s="42"/>
      <c r="F26" s="42"/>
      <c r="G26" s="42"/>
      <c r="H26" s="97">
        <v>110</v>
      </c>
      <c r="I26" s="43">
        <v>141</v>
      </c>
      <c r="J26" s="74">
        <v>600</v>
      </c>
      <c r="K26" s="161"/>
      <c r="L26" s="103">
        <f t="shared" si="1"/>
        <v>0</v>
      </c>
      <c r="M26" s="125">
        <f t="shared" si="0"/>
        <v>0</v>
      </c>
      <c r="N26" s="211" t="s">
        <v>42</v>
      </c>
      <c r="O26" s="212"/>
      <c r="P26" s="212"/>
      <c r="Q26" s="207"/>
      <c r="R26" s="208"/>
    </row>
    <row r="27" spans="1:18" ht="23.25" customHeight="1" x14ac:dyDescent="0.15">
      <c r="B27" s="253"/>
      <c r="C27" s="44" t="s">
        <v>14</v>
      </c>
      <c r="D27" s="45"/>
      <c r="E27" s="45"/>
      <c r="F27" s="45"/>
      <c r="G27" s="45"/>
      <c r="H27" s="97">
        <v>150</v>
      </c>
      <c r="I27" s="46">
        <v>142</v>
      </c>
      <c r="J27" s="72">
        <v>600</v>
      </c>
      <c r="K27" s="160"/>
      <c r="L27" s="103">
        <f t="shared" si="1"/>
        <v>0</v>
      </c>
      <c r="M27" s="125">
        <f t="shared" si="0"/>
        <v>0</v>
      </c>
      <c r="N27" s="213" t="s">
        <v>29</v>
      </c>
      <c r="O27" s="214"/>
      <c r="P27" s="23" t="s">
        <v>36</v>
      </c>
      <c r="Q27" s="183"/>
      <c r="R27" s="184"/>
    </row>
    <row r="28" spans="1:18" ht="23.25" customHeight="1" x14ac:dyDescent="0.15">
      <c r="B28" s="253"/>
      <c r="C28" s="34" t="s">
        <v>12</v>
      </c>
      <c r="D28" s="35"/>
      <c r="E28" s="35"/>
      <c r="F28" s="35"/>
      <c r="G28" s="35"/>
      <c r="H28" s="97">
        <v>90</v>
      </c>
      <c r="I28" s="47">
        <v>144</v>
      </c>
      <c r="J28" s="72">
        <v>600</v>
      </c>
      <c r="K28" s="160"/>
      <c r="L28" s="103">
        <f t="shared" si="1"/>
        <v>0</v>
      </c>
      <c r="M28" s="125">
        <f t="shared" si="0"/>
        <v>0</v>
      </c>
      <c r="N28" s="177" t="s">
        <v>86</v>
      </c>
      <c r="O28" s="178"/>
      <c r="P28" s="178"/>
      <c r="Q28" s="112">
        <f>M43/1000</f>
        <v>0</v>
      </c>
      <c r="R28" s="131"/>
    </row>
    <row r="29" spans="1:18" ht="23.25" customHeight="1" thickBot="1" x14ac:dyDescent="0.2">
      <c r="B29" s="253"/>
      <c r="C29" s="48" t="s">
        <v>10</v>
      </c>
      <c r="D29" s="18"/>
      <c r="E29" s="18"/>
      <c r="F29" s="18"/>
      <c r="G29" s="18"/>
      <c r="H29" s="97">
        <v>200</v>
      </c>
      <c r="I29" s="47">
        <v>120</v>
      </c>
      <c r="J29" s="72">
        <v>600</v>
      </c>
      <c r="K29" s="160"/>
      <c r="L29" s="103">
        <f t="shared" si="1"/>
        <v>0</v>
      </c>
      <c r="M29" s="125">
        <f t="shared" si="0"/>
        <v>0</v>
      </c>
      <c r="N29" s="215" t="s">
        <v>38</v>
      </c>
      <c r="O29" s="216"/>
      <c r="P29" s="216"/>
      <c r="Q29" s="209"/>
      <c r="R29" s="210"/>
    </row>
    <row r="30" spans="1:18" ht="23.25" customHeight="1" thickTop="1" x14ac:dyDescent="0.15">
      <c r="B30" s="253"/>
      <c r="C30" s="34" t="s">
        <v>9</v>
      </c>
      <c r="D30" s="35"/>
      <c r="E30" s="35"/>
      <c r="F30" s="35"/>
      <c r="G30" s="35"/>
      <c r="H30" s="97">
        <v>200</v>
      </c>
      <c r="I30" s="47">
        <v>161</v>
      </c>
      <c r="J30" s="72">
        <v>600</v>
      </c>
      <c r="K30" s="160"/>
      <c r="L30" s="103">
        <f t="shared" si="1"/>
        <v>0</v>
      </c>
      <c r="M30" s="125">
        <f t="shared" si="0"/>
        <v>0</v>
      </c>
      <c r="N30" s="217" t="s">
        <v>43</v>
      </c>
      <c r="O30" s="218"/>
      <c r="P30" s="202">
        <f>Q26+Q27+Q29</f>
        <v>0</v>
      </c>
      <c r="Q30" s="203"/>
      <c r="R30" s="204"/>
    </row>
    <row r="31" spans="1:18" ht="23.25" customHeight="1" thickBot="1" x14ac:dyDescent="0.2">
      <c r="B31" s="253"/>
      <c r="C31" s="34" t="s">
        <v>8</v>
      </c>
      <c r="D31" s="35"/>
      <c r="E31" s="35"/>
      <c r="F31" s="35"/>
      <c r="G31" s="35"/>
      <c r="H31" s="97">
        <v>120</v>
      </c>
      <c r="I31" s="49">
        <v>155</v>
      </c>
      <c r="J31" s="72">
        <v>350</v>
      </c>
      <c r="K31" s="160"/>
      <c r="L31" s="103">
        <f t="shared" si="1"/>
        <v>0</v>
      </c>
      <c r="M31" s="125">
        <f t="shared" si="0"/>
        <v>0</v>
      </c>
      <c r="N31" s="219"/>
      <c r="O31" s="220"/>
      <c r="P31" s="205"/>
      <c r="Q31" s="205"/>
      <c r="R31" s="206"/>
    </row>
    <row r="32" spans="1:18" ht="23.25" customHeight="1" thickTop="1" thickBot="1" x14ac:dyDescent="0.2">
      <c r="B32" s="253"/>
      <c r="C32" s="44" t="s">
        <v>7</v>
      </c>
      <c r="D32" s="45"/>
      <c r="E32" s="45"/>
      <c r="F32" s="45"/>
      <c r="G32" s="45"/>
      <c r="H32" s="97">
        <v>110</v>
      </c>
      <c r="I32" s="49">
        <v>156</v>
      </c>
      <c r="J32" s="72">
        <v>350</v>
      </c>
      <c r="K32" s="160"/>
      <c r="L32" s="103">
        <f t="shared" si="1"/>
        <v>0</v>
      </c>
      <c r="M32" s="125">
        <f t="shared" si="0"/>
        <v>0</v>
      </c>
      <c r="N32" s="221" t="s">
        <v>37</v>
      </c>
      <c r="O32" s="222"/>
      <c r="P32" s="222"/>
      <c r="Q32" s="222"/>
      <c r="R32" s="223"/>
    </row>
    <row r="33" spans="1:20" ht="23.25" customHeight="1" thickTop="1" x14ac:dyDescent="0.15">
      <c r="B33" s="253"/>
      <c r="C33" s="50" t="s">
        <v>6</v>
      </c>
      <c r="D33" s="45"/>
      <c r="E33" s="45"/>
      <c r="F33" s="45"/>
      <c r="G33" s="45"/>
      <c r="H33" s="97">
        <v>90</v>
      </c>
      <c r="I33" s="49">
        <v>160</v>
      </c>
      <c r="J33" s="72">
        <v>400</v>
      </c>
      <c r="K33" s="160"/>
      <c r="L33" s="103">
        <f t="shared" si="1"/>
        <v>0</v>
      </c>
      <c r="M33" s="125">
        <f t="shared" si="0"/>
        <v>0</v>
      </c>
      <c r="N33" s="191" t="s">
        <v>39</v>
      </c>
      <c r="O33" s="192"/>
      <c r="P33" s="193"/>
      <c r="Q33" s="194" t="s">
        <v>44</v>
      </c>
      <c r="R33" s="195"/>
    </row>
    <row r="34" spans="1:20" ht="23.25" customHeight="1" x14ac:dyDescent="0.15">
      <c r="B34" s="253"/>
      <c r="C34" s="50" t="s">
        <v>5</v>
      </c>
      <c r="D34" s="45"/>
      <c r="E34" s="45"/>
      <c r="F34" s="45"/>
      <c r="G34" s="45"/>
      <c r="H34" s="97">
        <v>120</v>
      </c>
      <c r="I34" s="49">
        <v>186</v>
      </c>
      <c r="J34" s="72">
        <v>350</v>
      </c>
      <c r="K34" s="160"/>
      <c r="L34" s="103">
        <f t="shared" si="1"/>
        <v>0</v>
      </c>
      <c r="M34" s="125">
        <f t="shared" si="0"/>
        <v>0</v>
      </c>
      <c r="N34" s="196" t="s">
        <v>30</v>
      </c>
      <c r="O34" s="197"/>
      <c r="P34" s="198"/>
      <c r="Q34" s="300">
        <v>410</v>
      </c>
      <c r="R34" s="299" t="s">
        <v>31</v>
      </c>
    </row>
    <row r="35" spans="1:20" ht="23.25" customHeight="1" x14ac:dyDescent="0.15">
      <c r="B35" s="254"/>
      <c r="C35" s="24" t="s">
        <v>61</v>
      </c>
      <c r="D35" s="25"/>
      <c r="E35" s="25"/>
      <c r="F35" s="25"/>
      <c r="G35" s="25"/>
      <c r="H35" s="98">
        <v>120</v>
      </c>
      <c r="I35" s="51">
        <v>187</v>
      </c>
      <c r="J35" s="73">
        <v>350</v>
      </c>
      <c r="K35" s="88"/>
      <c r="L35" s="107">
        <f t="shared" si="1"/>
        <v>0</v>
      </c>
      <c r="M35" s="126">
        <f t="shared" si="0"/>
        <v>0</v>
      </c>
      <c r="N35" s="196" t="s">
        <v>32</v>
      </c>
      <c r="O35" s="197"/>
      <c r="P35" s="198"/>
      <c r="Q35" s="300">
        <v>420</v>
      </c>
      <c r="R35" s="299" t="s">
        <v>33</v>
      </c>
    </row>
    <row r="36" spans="1:20" ht="23.25" customHeight="1" x14ac:dyDescent="0.15">
      <c r="B36" s="249" t="s">
        <v>4</v>
      </c>
      <c r="C36" s="41" t="s">
        <v>3</v>
      </c>
      <c r="D36" s="15"/>
      <c r="E36" s="15"/>
      <c r="F36" s="15"/>
      <c r="G36" s="15"/>
      <c r="H36" s="97">
        <v>290</v>
      </c>
      <c r="I36" s="52">
        <v>131</v>
      </c>
      <c r="J36" s="16">
        <v>300</v>
      </c>
      <c r="K36" s="161"/>
      <c r="L36" s="103">
        <f t="shared" si="1"/>
        <v>0</v>
      </c>
      <c r="M36" s="125">
        <f t="shared" si="0"/>
        <v>0</v>
      </c>
      <c r="N36" s="196" t="s">
        <v>34</v>
      </c>
      <c r="O36" s="197"/>
      <c r="P36" s="198"/>
      <c r="Q36" s="300">
        <v>421</v>
      </c>
      <c r="R36" s="299" t="s">
        <v>35</v>
      </c>
    </row>
    <row r="37" spans="1:20" ht="23.25" customHeight="1" x14ac:dyDescent="0.15">
      <c r="B37" s="250"/>
      <c r="C37" s="48" t="s">
        <v>77</v>
      </c>
      <c r="D37" s="244" t="s">
        <v>78</v>
      </c>
      <c r="E37" s="244"/>
      <c r="F37" s="244"/>
      <c r="G37" s="244"/>
      <c r="H37" s="99">
        <v>6</v>
      </c>
      <c r="I37" s="47">
        <v>32</v>
      </c>
      <c r="J37" s="16">
        <v>1900</v>
      </c>
      <c r="K37" s="160"/>
      <c r="L37" s="103">
        <f t="shared" si="1"/>
        <v>0</v>
      </c>
      <c r="M37" s="125">
        <f>H36*H37*K37</f>
        <v>0</v>
      </c>
      <c r="N37" s="230" t="s">
        <v>40</v>
      </c>
      <c r="O37" s="231"/>
      <c r="P37" s="231"/>
      <c r="Q37" s="301"/>
      <c r="R37" s="302"/>
    </row>
    <row r="38" spans="1:20" ht="23.25" customHeight="1" x14ac:dyDescent="0.15">
      <c r="B38" s="250"/>
      <c r="C38" s="44" t="s">
        <v>2</v>
      </c>
      <c r="D38" s="90"/>
      <c r="E38" s="36"/>
      <c r="F38" s="36"/>
      <c r="G38" s="36"/>
      <c r="H38" s="97">
        <v>160</v>
      </c>
      <c r="I38" s="47">
        <v>129</v>
      </c>
      <c r="J38" s="16">
        <v>200</v>
      </c>
      <c r="K38" s="160"/>
      <c r="L38" s="103">
        <f t="shared" si="1"/>
        <v>0</v>
      </c>
      <c r="M38" s="125">
        <f>H38*K38</f>
        <v>0</v>
      </c>
      <c r="N38" s="232" t="s">
        <v>41</v>
      </c>
      <c r="O38" s="234">
        <f>P30+Q37</f>
        <v>0</v>
      </c>
      <c r="P38" s="235"/>
      <c r="Q38" s="235"/>
      <c r="R38" s="236"/>
    </row>
    <row r="39" spans="1:20" ht="23.25" customHeight="1" x14ac:dyDescent="0.15">
      <c r="B39" s="251"/>
      <c r="C39" s="53" t="s">
        <v>75</v>
      </c>
      <c r="D39" s="245" t="s">
        <v>76</v>
      </c>
      <c r="E39" s="245"/>
      <c r="F39" s="245"/>
      <c r="G39" s="245"/>
      <c r="H39" s="100">
        <v>9</v>
      </c>
      <c r="I39" s="54">
        <v>49</v>
      </c>
      <c r="J39" s="72">
        <v>2300</v>
      </c>
      <c r="K39" s="88"/>
      <c r="L39" s="107">
        <f t="shared" si="1"/>
        <v>0</v>
      </c>
      <c r="M39" s="126">
        <f>(H36*4+H38*5)*K39</f>
        <v>0</v>
      </c>
      <c r="N39" s="233"/>
      <c r="O39" s="237"/>
      <c r="P39" s="238"/>
      <c r="Q39" s="238"/>
      <c r="R39" s="239"/>
    </row>
    <row r="40" spans="1:20" ht="23.25" customHeight="1" x14ac:dyDescent="0.15">
      <c r="B40" s="246" t="s">
        <v>1</v>
      </c>
      <c r="C40" s="151" t="s">
        <v>74</v>
      </c>
      <c r="D40" s="267" t="s">
        <v>79</v>
      </c>
      <c r="E40" s="267"/>
      <c r="F40" s="267"/>
      <c r="G40" s="267"/>
      <c r="H40" s="268"/>
      <c r="I40" s="152">
        <v>44</v>
      </c>
      <c r="J40" s="153">
        <v>3600</v>
      </c>
      <c r="K40" s="67"/>
      <c r="L40" s="103">
        <f>+J40*K40</f>
        <v>0</v>
      </c>
      <c r="M40" s="127">
        <f>1000*K40</f>
        <v>0</v>
      </c>
      <c r="N40" s="132"/>
      <c r="O40" s="55"/>
      <c r="P40" s="55"/>
      <c r="Q40" s="55"/>
      <c r="R40" s="133"/>
      <c r="S40" s="55"/>
      <c r="T40" s="18"/>
    </row>
    <row r="41" spans="1:20" ht="23.25" customHeight="1" x14ac:dyDescent="0.15">
      <c r="B41" s="247"/>
      <c r="C41" s="154" t="s">
        <v>80</v>
      </c>
      <c r="D41" s="244" t="s">
        <v>83</v>
      </c>
      <c r="E41" s="244"/>
      <c r="F41" s="244"/>
      <c r="G41" s="244"/>
      <c r="H41" s="269"/>
      <c r="I41" s="47">
        <v>42</v>
      </c>
      <c r="J41" s="155">
        <v>5600</v>
      </c>
      <c r="K41" s="89"/>
      <c r="L41" s="103">
        <f>+J41*K41</f>
        <v>0</v>
      </c>
      <c r="M41" s="128">
        <f>1350*K41</f>
        <v>0</v>
      </c>
      <c r="N41" s="132"/>
      <c r="O41" s="55"/>
      <c r="P41" s="55"/>
      <c r="Q41" s="55"/>
      <c r="R41" s="133"/>
      <c r="S41" s="55"/>
      <c r="T41" s="18"/>
    </row>
    <row r="42" spans="1:20" ht="23.25" customHeight="1" thickBot="1" x14ac:dyDescent="0.2">
      <c r="B42" s="248"/>
      <c r="C42" s="156" t="s">
        <v>81</v>
      </c>
      <c r="D42" s="245" t="s">
        <v>82</v>
      </c>
      <c r="E42" s="245"/>
      <c r="F42" s="245"/>
      <c r="G42" s="245"/>
      <c r="H42" s="270"/>
      <c r="I42" s="54">
        <v>46</v>
      </c>
      <c r="J42" s="157">
        <v>4800</v>
      </c>
      <c r="K42" s="162"/>
      <c r="L42" s="107">
        <f>+J42*K42</f>
        <v>0</v>
      </c>
      <c r="M42" s="129">
        <f>1050*K42</f>
        <v>0</v>
      </c>
      <c r="N42" s="134"/>
      <c r="O42" s="56"/>
      <c r="P42" s="56"/>
      <c r="Q42" s="56"/>
      <c r="R42" s="135"/>
      <c r="S42" s="56"/>
    </row>
    <row r="43" spans="1:20" ht="18" customHeight="1" thickBot="1" x14ac:dyDescent="0.2">
      <c r="C43" s="58"/>
      <c r="D43" s="58"/>
      <c r="E43" s="58"/>
      <c r="F43" s="58"/>
      <c r="G43" s="58"/>
      <c r="H43" s="58"/>
      <c r="I43" s="17"/>
      <c r="J43" s="68"/>
      <c r="K43" s="108" t="s">
        <v>68</v>
      </c>
      <c r="L43" s="69">
        <f>SUM(L21:L42)</f>
        <v>0</v>
      </c>
      <c r="M43" s="87">
        <f>SUM(M18:M42)</f>
        <v>0</v>
      </c>
      <c r="N43" s="227"/>
      <c r="O43" s="228"/>
      <c r="P43" s="228"/>
      <c r="Q43" s="228"/>
      <c r="R43" s="229"/>
    </row>
    <row r="44" spans="1:20" ht="6" customHeight="1" x14ac:dyDescent="0.15">
      <c r="C44" s="28"/>
      <c r="D44" s="28"/>
      <c r="E44" s="28"/>
      <c r="F44" s="28"/>
      <c r="G44" s="28"/>
      <c r="H44" s="28"/>
      <c r="I44" s="29"/>
      <c r="J44" s="30"/>
    </row>
    <row r="45" spans="1:20" ht="16.5" customHeight="1" x14ac:dyDescent="0.15">
      <c r="A45" s="120" t="s">
        <v>0</v>
      </c>
      <c r="B45" s="120"/>
      <c r="C45" s="121"/>
      <c r="D45" s="120"/>
      <c r="E45" s="120"/>
      <c r="F45" s="120"/>
      <c r="G45" s="120"/>
      <c r="H45" s="120"/>
      <c r="I45" s="19"/>
      <c r="J45" s="30"/>
      <c r="K45" s="122"/>
      <c r="M45" s="21"/>
      <c r="Q45" s="21"/>
      <c r="R45" s="21"/>
    </row>
    <row r="46" spans="1:20" ht="16.5" customHeight="1" x14ac:dyDescent="0.15">
      <c r="A46" s="122" t="s">
        <v>45</v>
      </c>
      <c r="B46" s="122"/>
      <c r="C46" s="123"/>
      <c r="D46" s="122"/>
      <c r="E46" s="122"/>
      <c r="F46" s="122"/>
      <c r="G46" s="122"/>
      <c r="H46" s="122"/>
      <c r="I46" s="122"/>
      <c r="J46" s="20"/>
      <c r="M46" s="21"/>
      <c r="P46" s="21"/>
      <c r="Q46" s="21"/>
      <c r="R46" s="21"/>
    </row>
    <row r="47" spans="1:20" ht="16.5" customHeight="1" x14ac:dyDescent="0.15">
      <c r="A47" s="122" t="s">
        <v>47</v>
      </c>
      <c r="B47" s="122"/>
      <c r="C47" s="122"/>
      <c r="D47" s="122"/>
      <c r="E47" s="122"/>
      <c r="F47" s="20"/>
      <c r="G47" s="20"/>
      <c r="H47" s="20"/>
      <c r="I47" s="19"/>
      <c r="J47" s="122"/>
      <c r="K47" s="122"/>
      <c r="M47" s="21"/>
      <c r="P47" s="21"/>
      <c r="Q47" s="21"/>
      <c r="R47" s="10"/>
    </row>
    <row r="48" spans="1:20" ht="16.5" customHeight="1" x14ac:dyDescent="0.15">
      <c r="A48" s="120" t="s">
        <v>48</v>
      </c>
      <c r="B48" s="120"/>
      <c r="C48" s="120"/>
      <c r="D48" s="120"/>
      <c r="E48" s="120"/>
      <c r="F48" s="122"/>
      <c r="G48" s="122"/>
      <c r="H48" s="122"/>
      <c r="I48" s="122"/>
      <c r="J48" s="20"/>
      <c r="K48" s="120"/>
      <c r="L48" s="32"/>
      <c r="M48" s="32"/>
      <c r="P48" s="21"/>
      <c r="Q48" s="32"/>
      <c r="R48" s="32"/>
    </row>
    <row r="49" spans="1:18" ht="16.5" customHeight="1" x14ac:dyDescent="0.15">
      <c r="A49" s="22"/>
      <c r="B49" s="120" t="s">
        <v>56</v>
      </c>
      <c r="C49" s="120"/>
      <c r="D49" s="120"/>
      <c r="E49" s="120"/>
      <c r="F49" s="120"/>
      <c r="G49" s="120"/>
      <c r="H49" s="120"/>
      <c r="I49" s="120"/>
      <c r="J49" s="122"/>
      <c r="K49" s="120"/>
      <c r="L49" s="21"/>
      <c r="M49" s="21"/>
      <c r="N49" s="21" t="s">
        <v>95</v>
      </c>
      <c r="O49" s="21"/>
      <c r="Q49" s="21"/>
      <c r="R49" s="21"/>
    </row>
    <row r="50" spans="1:18" ht="16.5" customHeight="1" x14ac:dyDescent="0.15">
      <c r="F50" s="120"/>
      <c r="G50" s="120"/>
      <c r="H50" s="120"/>
      <c r="I50" s="120"/>
      <c r="J50" s="120"/>
      <c r="L50" s="21"/>
      <c r="M50" s="21"/>
      <c r="N50" s="21" t="s">
        <v>96</v>
      </c>
      <c r="O50" s="21"/>
      <c r="Q50" s="21"/>
      <c r="R50" s="21"/>
    </row>
    <row r="51" spans="1:18" ht="16.5" customHeight="1" x14ac:dyDescent="0.15">
      <c r="A51" s="136" t="s">
        <v>90</v>
      </c>
      <c r="B51" s="136"/>
      <c r="C51" s="136"/>
      <c r="D51" s="136"/>
      <c r="E51" s="136"/>
      <c r="F51" s="136"/>
      <c r="G51" s="136"/>
      <c r="J51" s="120"/>
      <c r="K51" s="70"/>
      <c r="L51" s="13"/>
      <c r="M51" s="13"/>
      <c r="N51" s="21" t="s">
        <v>97</v>
      </c>
      <c r="O51" s="21"/>
      <c r="Q51" s="13"/>
      <c r="R51" s="13"/>
    </row>
    <row r="52" spans="1:18" ht="23.25" customHeight="1" x14ac:dyDescent="0.15">
      <c r="A52" s="265" t="s">
        <v>94</v>
      </c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149"/>
      <c r="N52" s="21" t="s">
        <v>98</v>
      </c>
      <c r="O52" s="32"/>
      <c r="Q52" s="149"/>
      <c r="R52" s="149"/>
    </row>
    <row r="53" spans="1:18" ht="23.25" customHeight="1" x14ac:dyDescent="0.15">
      <c r="A53" s="265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149"/>
      <c r="N53" s="150" t="s">
        <v>99</v>
      </c>
      <c r="O53" s="150"/>
      <c r="Q53" s="149"/>
      <c r="R53" s="149"/>
    </row>
  </sheetData>
  <sheetProtection sheet="1" selectLockedCells="1"/>
  <mergeCells count="64">
    <mergeCell ref="F1:I1"/>
    <mergeCell ref="G6:G7"/>
    <mergeCell ref="K1:R1"/>
    <mergeCell ref="A52:L53"/>
    <mergeCell ref="B8:J10"/>
    <mergeCell ref="D40:H40"/>
    <mergeCell ref="D41:H41"/>
    <mergeCell ref="D42:H42"/>
    <mergeCell ref="L11:O11"/>
    <mergeCell ref="E16:I17"/>
    <mergeCell ref="E15:J15"/>
    <mergeCell ref="E14:J14"/>
    <mergeCell ref="E18:Q18"/>
    <mergeCell ref="N21:R23"/>
    <mergeCell ref="C14:D14"/>
    <mergeCell ref="C15:D15"/>
    <mergeCell ref="C16:D17"/>
    <mergeCell ref="D37:G37"/>
    <mergeCell ref="D39:G39"/>
    <mergeCell ref="B40:B42"/>
    <mergeCell ref="B36:B39"/>
    <mergeCell ref="B26:B35"/>
    <mergeCell ref="B21:B25"/>
    <mergeCell ref="C18:D18"/>
    <mergeCell ref="C20:E20"/>
    <mergeCell ref="N43:R43"/>
    <mergeCell ref="N35:P35"/>
    <mergeCell ref="N36:P36"/>
    <mergeCell ref="N37:P37"/>
    <mergeCell ref="N38:N39"/>
    <mergeCell ref="O38:R39"/>
    <mergeCell ref="L14:Q14"/>
    <mergeCell ref="L15:Q15"/>
    <mergeCell ref="N33:P33"/>
    <mergeCell ref="Q33:R33"/>
    <mergeCell ref="N34:P34"/>
    <mergeCell ref="N20:R20"/>
    <mergeCell ref="P30:R31"/>
    <mergeCell ref="Q26:R26"/>
    <mergeCell ref="Q29:R29"/>
    <mergeCell ref="N26:P26"/>
    <mergeCell ref="N27:O27"/>
    <mergeCell ref="N29:P29"/>
    <mergeCell ref="N30:O31"/>
    <mergeCell ref="N32:R32"/>
    <mergeCell ref="N24:R24"/>
    <mergeCell ref="N25:R25"/>
    <mergeCell ref="N28:P28"/>
    <mergeCell ref="P16:Q16"/>
    <mergeCell ref="P17:Q17"/>
    <mergeCell ref="Q27:R27"/>
    <mergeCell ref="N4:P4"/>
    <mergeCell ref="Q4:R4"/>
    <mergeCell ref="N5:P5"/>
    <mergeCell ref="Q5:R5"/>
    <mergeCell ref="H12:R12"/>
    <mergeCell ref="I6:I7"/>
    <mergeCell ref="H6:H7"/>
    <mergeCell ref="N10:R10"/>
    <mergeCell ref="Q6:R6"/>
    <mergeCell ref="Q7:R7"/>
    <mergeCell ref="Q8:R8"/>
    <mergeCell ref="Q9:R9"/>
    <mergeCell ref="J6:J7"/>
  </mergeCells>
  <phoneticPr fontId="4"/>
  <conditionalFormatting sqref="P30:R31">
    <cfRule type="cellIs" dxfId="2" priority="3" operator="equal">
      <formula>0</formula>
    </cfRule>
  </conditionalFormatting>
  <conditionalFormatting sqref="O38:R39">
    <cfRule type="cellIs" dxfId="1" priority="2" operator="equal">
      <formula>0</formula>
    </cfRule>
  </conditionalFormatting>
  <conditionalFormatting sqref="L21:L43">
    <cfRule type="cellIs" dxfId="0" priority="1" operator="equal">
      <formula>0</formula>
    </cfRule>
  </conditionalFormatting>
  <dataValidations count="1">
    <dataValidation type="list" allowBlank="1" showInputMessage="1" showErrorMessage="1" sqref="K11 L4:M9 H11 E3:E4 F4" xr:uid="{35564B43-5B64-4A4C-AF23-3162F9DC8657}">
      <formula1>"〇,　"</formula1>
    </dataValidation>
  </dataValidations>
  <printOptions horizontalCentered="1" verticalCentered="1"/>
  <pageMargins left="0.39370078740157483" right="0.21" top="0.39370078740157483" bottom="0.33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ご自宅用</vt:lpstr>
      <vt:lpstr>ご自宅用!Print_Area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food-pro01</dc:creator>
  <cp:lastModifiedBy>Administrator</cp:lastModifiedBy>
  <cp:lastPrinted>2025-10-22T08:00:11Z</cp:lastPrinted>
  <dcterms:created xsi:type="dcterms:W3CDTF">2020-05-27T22:33:51Z</dcterms:created>
  <dcterms:modified xsi:type="dcterms:W3CDTF">2025-12-05T03:40:24Z</dcterms:modified>
</cp:coreProperties>
</file>